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2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3.xml" ContentType="application/vnd.openxmlformats-officedocument.drawing+xml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drawings/drawing4.xml" ContentType="application/vnd.openxmlformats-officedocument.drawing+xml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-108" windowWidth="12432" windowHeight="12624" activeTab="4"/>
  </bookViews>
  <sheets>
    <sheet name="Prot_meczu" sheetId="1" r:id="rId1"/>
    <sheet name="Prot_1_4" sheetId="2" r:id="rId2"/>
    <sheet name="Prot_5_6" sheetId="3" r:id="rId3"/>
    <sheet name="Prot_7_10" sheetId="7" r:id="rId4"/>
    <sheet name="Prot_11_14" sheetId="8" r:id="rId5"/>
  </sheets>
  <calcPr calcId="145621"/>
</workbook>
</file>

<file path=xl/calcChain.xml><?xml version="1.0" encoding="utf-8"?>
<calcChain xmlns="http://schemas.openxmlformats.org/spreadsheetml/2006/main">
  <c r="Y31" i="1" l="1"/>
  <c r="S30" i="1"/>
  <c r="U28" i="8" l="1"/>
  <c r="O28" i="8"/>
  <c r="H28" i="8"/>
  <c r="B28" i="8"/>
  <c r="U9" i="8"/>
  <c r="O9" i="8"/>
  <c r="H9" i="8"/>
  <c r="B9" i="8"/>
  <c r="U28" i="7"/>
  <c r="O28" i="7"/>
  <c r="H28" i="7"/>
  <c r="B28" i="7"/>
  <c r="U9" i="7"/>
  <c r="O9" i="7"/>
  <c r="H9" i="7"/>
  <c r="B9" i="7"/>
  <c r="U28" i="2"/>
  <c r="U25" i="2"/>
  <c r="O28" i="2"/>
  <c r="O25" i="2"/>
  <c r="H28" i="2"/>
  <c r="B28" i="2"/>
  <c r="B25" i="2"/>
  <c r="U9" i="2"/>
  <c r="O9" i="2"/>
  <c r="H9" i="2"/>
  <c r="B9" i="2"/>
  <c r="B10" i="3"/>
  <c r="H10" i="3"/>
  <c r="O10" i="3"/>
  <c r="U10" i="3"/>
  <c r="H28" i="1"/>
  <c r="H25" i="8" s="1"/>
  <c r="H27" i="1"/>
  <c r="U6" i="8" s="1"/>
  <c r="H26" i="1"/>
  <c r="H6" i="8" s="1"/>
  <c r="H23" i="1"/>
  <c r="U6" i="7" s="1"/>
  <c r="H22" i="1"/>
  <c r="H6" i="7" s="1"/>
  <c r="H20" i="1"/>
  <c r="U6" i="3" s="1"/>
  <c r="H21" i="1"/>
  <c r="U7" i="3" s="1"/>
  <c r="H19" i="1"/>
  <c r="H7" i="3" s="1"/>
  <c r="H18" i="1"/>
  <c r="H6" i="3" s="1"/>
  <c r="C21" i="1"/>
  <c r="O7" i="3" s="1"/>
  <c r="C20" i="1"/>
  <c r="O6" i="3" s="1"/>
  <c r="C19" i="1"/>
  <c r="B7" i="3" s="1"/>
  <c r="C18" i="1"/>
  <c r="B6" i="3" s="1"/>
  <c r="H29" i="1"/>
  <c r="U25" i="8" s="1"/>
  <c r="H24" i="1"/>
  <c r="H25" i="7" s="1"/>
  <c r="H25" i="1"/>
  <c r="U25" i="7" s="1"/>
  <c r="C29" i="1"/>
  <c r="O25" i="8" s="1"/>
  <c r="C28" i="1"/>
  <c r="B25" i="8" s="1"/>
  <c r="C27" i="1"/>
  <c r="O6" i="8" s="1"/>
  <c r="C26" i="1"/>
  <c r="B6" i="8" s="1"/>
  <c r="C25" i="1"/>
  <c r="O25" i="7" s="1"/>
  <c r="C24" i="1"/>
  <c r="B25" i="7" s="1"/>
  <c r="C23" i="1"/>
  <c r="O6" i="7" s="1"/>
  <c r="C22" i="1"/>
  <c r="B6" i="7" s="1"/>
  <c r="H17" i="1"/>
  <c r="H16" i="1"/>
  <c r="H25" i="2" s="1"/>
  <c r="H15" i="1"/>
  <c r="U6" i="2" s="1"/>
  <c r="H14" i="1"/>
  <c r="H6" i="2" s="1"/>
  <c r="C17" i="1"/>
  <c r="C16" i="1"/>
  <c r="C15" i="1"/>
  <c r="O6" i="2" s="1"/>
  <c r="C14" i="1"/>
  <c r="B6" i="2" s="1"/>
  <c r="AT29" i="1"/>
  <c r="AR29" i="1"/>
  <c r="AP29" i="1"/>
  <c r="AV29" i="1"/>
  <c r="AP28" i="1"/>
  <c r="AR28" i="1"/>
  <c r="AT28" i="1"/>
  <c r="AV28" i="1"/>
  <c r="AX28" i="1"/>
  <c r="AT27" i="1"/>
  <c r="AR27" i="1"/>
  <c r="AP27" i="1"/>
  <c r="AV27" i="1"/>
  <c r="AX27" i="1"/>
  <c r="AP26" i="1"/>
  <c r="AR26" i="1"/>
  <c r="AT26" i="1"/>
  <c r="AV26" i="1"/>
  <c r="AX26" i="1"/>
  <c r="AT25" i="1"/>
  <c r="AR25" i="1"/>
  <c r="AP25" i="1"/>
  <c r="AV25" i="1"/>
  <c r="AX25" i="1"/>
  <c r="AP24" i="1"/>
  <c r="AR24" i="1"/>
  <c r="AT24" i="1"/>
  <c r="AV24" i="1"/>
  <c r="AX24" i="1"/>
  <c r="AP23" i="1"/>
  <c r="AR23" i="1"/>
  <c r="AT23" i="1"/>
  <c r="AV23" i="1"/>
  <c r="AT22" i="1"/>
  <c r="AR22" i="1"/>
  <c r="AP22" i="1"/>
  <c r="AV22" i="1"/>
  <c r="AX22" i="1"/>
  <c r="AP20" i="1"/>
  <c r="AR20" i="1"/>
  <c r="AT20" i="1"/>
  <c r="AV20" i="1"/>
  <c r="AX20" i="1"/>
  <c r="AX18" i="1"/>
  <c r="AV18" i="1"/>
  <c r="AT18" i="1"/>
  <c r="AR18" i="1"/>
  <c r="AP18" i="1"/>
  <c r="AP17" i="1"/>
  <c r="AR17" i="1"/>
  <c r="AT17" i="1"/>
  <c r="AV17" i="1"/>
  <c r="AX17" i="1"/>
  <c r="AV16" i="1"/>
  <c r="AT16" i="1"/>
  <c r="AR16" i="1"/>
  <c r="AP16" i="1"/>
  <c r="AX16" i="1"/>
  <c r="AP15" i="1"/>
  <c r="AR15" i="1"/>
  <c r="AT15" i="1"/>
  <c r="AV15" i="1"/>
  <c r="AX14" i="1"/>
  <c r="AV14" i="1"/>
  <c r="AT14" i="1"/>
  <c r="AR14" i="1"/>
  <c r="AP14" i="1"/>
  <c r="AU29" i="1"/>
  <c r="AS29" i="1"/>
  <c r="AQ29" i="1"/>
  <c r="AW29" i="1"/>
  <c r="AQ28" i="1"/>
  <c r="AS28" i="1"/>
  <c r="AU28" i="1"/>
  <c r="AW28" i="1"/>
  <c r="AY28" i="1"/>
  <c r="AU27" i="1"/>
  <c r="AS27" i="1"/>
  <c r="AQ27" i="1"/>
  <c r="AW27" i="1"/>
  <c r="AY27" i="1"/>
  <c r="AQ26" i="1"/>
  <c r="AS26" i="1"/>
  <c r="AU26" i="1"/>
  <c r="AW26" i="1"/>
  <c r="AY26" i="1"/>
  <c r="AU25" i="1"/>
  <c r="AS25" i="1"/>
  <c r="AQ25" i="1"/>
  <c r="AW25" i="1"/>
  <c r="AY25" i="1"/>
  <c r="AQ24" i="1"/>
  <c r="AS24" i="1"/>
  <c r="AU24" i="1"/>
  <c r="AW24" i="1"/>
  <c r="AY24" i="1"/>
  <c r="AQ23" i="1"/>
  <c r="AS23" i="1"/>
  <c r="AU23" i="1"/>
  <c r="AW23" i="1"/>
  <c r="AU22" i="1"/>
  <c r="AS22" i="1"/>
  <c r="AQ22" i="1"/>
  <c r="AW22" i="1"/>
  <c r="AY22" i="1"/>
  <c r="AQ20" i="1"/>
  <c r="AS20" i="1"/>
  <c r="AU20" i="1"/>
  <c r="AW20" i="1"/>
  <c r="AY20" i="1"/>
  <c r="AY18" i="1"/>
  <c r="AW18" i="1"/>
  <c r="AU18" i="1"/>
  <c r="AS18" i="1"/>
  <c r="AQ18" i="1"/>
  <c r="AQ17" i="1"/>
  <c r="AS17" i="1"/>
  <c r="AU17" i="1"/>
  <c r="AW17" i="1"/>
  <c r="AY17" i="1"/>
  <c r="AW16" i="1"/>
  <c r="AU16" i="1"/>
  <c r="AS16" i="1"/>
  <c r="AQ16" i="1"/>
  <c r="AY16" i="1"/>
  <c r="AQ15" i="1"/>
  <c r="AS15" i="1"/>
  <c r="AU15" i="1"/>
  <c r="AW15" i="1"/>
  <c r="AY14" i="1"/>
  <c r="AW14" i="1"/>
  <c r="AU14" i="1"/>
  <c r="AS14" i="1"/>
  <c r="AQ14" i="1"/>
  <c r="AD30" i="1"/>
  <c r="U30" i="1"/>
  <c r="X30" i="1"/>
  <c r="AA30" i="1"/>
  <c r="AG30" i="1"/>
  <c r="Y30" i="1"/>
  <c r="AB30" i="1"/>
  <c r="V30" i="1"/>
  <c r="AE30" i="1"/>
  <c r="AY29" i="1"/>
  <c r="AY23" i="1"/>
  <c r="AX29" i="1"/>
  <c r="BA29" i="1" s="1"/>
  <c r="AX23" i="1"/>
  <c r="AY15" i="1"/>
  <c r="AX15" i="1"/>
  <c r="BB28" i="1"/>
  <c r="AJ28" i="1" s="1"/>
  <c r="BE28" i="1" s="1"/>
  <c r="BB29" i="1"/>
  <c r="BA28" i="1"/>
  <c r="AH29" i="1" l="1"/>
  <c r="BD29" i="1" s="1"/>
  <c r="AN29" i="1" s="1"/>
  <c r="AJ29" i="1"/>
  <c r="BE29" i="1" s="1"/>
  <c r="BB25" i="1"/>
  <c r="BB26" i="1"/>
  <c r="BB27" i="1"/>
  <c r="BA26" i="1"/>
  <c r="BA27" i="1"/>
  <c r="AJ27" i="1" s="1"/>
  <c r="BE27" i="1" s="1"/>
  <c r="AH27" i="1"/>
  <c r="BD27" i="1" s="1"/>
  <c r="AH28" i="1"/>
  <c r="BD28" i="1" s="1"/>
  <c r="BB23" i="1"/>
  <c r="BA18" i="1"/>
  <c r="BA24" i="1"/>
  <c r="BA23" i="1"/>
  <c r="AJ26" i="1"/>
  <c r="BE26" i="1" s="1"/>
  <c r="AH26" i="1"/>
  <c r="BD26" i="1" s="1"/>
  <c r="BA15" i="1"/>
  <c r="BB17" i="1"/>
  <c r="BA25" i="1"/>
  <c r="AJ25" i="1" s="1"/>
  <c r="BE25" i="1" s="1"/>
  <c r="BB24" i="1"/>
  <c r="BB22" i="1"/>
  <c r="BA22" i="1"/>
  <c r="BB20" i="1"/>
  <c r="BA20" i="1"/>
  <c r="BB18" i="1"/>
  <c r="BA17" i="1"/>
  <c r="BA16" i="1"/>
  <c r="BB16" i="1"/>
  <c r="BB15" i="1"/>
  <c r="AH15" i="1" s="1"/>
  <c r="BD15" i="1" s="1"/>
  <c r="BA14" i="1"/>
  <c r="AD31" i="1"/>
  <c r="BB14" i="1"/>
  <c r="AL29" i="1" l="1"/>
  <c r="AJ23" i="1"/>
  <c r="BE23" i="1" s="1"/>
  <c r="AJ24" i="1"/>
  <c r="BE24" i="1" s="1"/>
  <c r="AN28" i="1"/>
  <c r="AL28" i="1"/>
  <c r="AH18" i="1"/>
  <c r="BD18" i="1" s="1"/>
  <c r="AL27" i="1"/>
  <c r="AN27" i="1"/>
  <c r="AH23" i="1"/>
  <c r="BD23" i="1" s="1"/>
  <c r="AJ17" i="1"/>
  <c r="BE17" i="1" s="1"/>
  <c r="AJ15" i="1"/>
  <c r="BE15" i="1" s="1"/>
  <c r="AL26" i="1"/>
  <c r="AN26" i="1"/>
  <c r="AH25" i="1"/>
  <c r="BD25" i="1" s="1"/>
  <c r="AH24" i="1"/>
  <c r="BD24" i="1" s="1"/>
  <c r="AH22" i="1"/>
  <c r="BD22" i="1" s="1"/>
  <c r="AJ22" i="1"/>
  <c r="BE22" i="1" s="1"/>
  <c r="AJ20" i="1"/>
  <c r="BE20" i="1" s="1"/>
  <c r="AH20" i="1"/>
  <c r="BD20" i="1" s="1"/>
  <c r="AJ18" i="1"/>
  <c r="BE18" i="1" s="1"/>
  <c r="AH17" i="1"/>
  <c r="BD17" i="1" s="1"/>
  <c r="AH16" i="1"/>
  <c r="BD16" i="1" s="1"/>
  <c r="AJ16" i="1"/>
  <c r="BE16" i="1" s="1"/>
  <c r="AH14" i="1"/>
  <c r="BD14" i="1" s="1"/>
  <c r="AJ14" i="1"/>
  <c r="BD30" i="1" l="1"/>
  <c r="AJ30" i="1"/>
  <c r="AH30" i="1"/>
  <c r="BE14" i="1"/>
  <c r="BH14" i="1" s="1"/>
  <c r="BH15" i="1" s="1"/>
  <c r="BG14" i="1"/>
  <c r="BG15" i="1" s="1"/>
  <c r="BG16" i="1" l="1"/>
  <c r="AL15" i="1"/>
  <c r="BH16" i="1"/>
  <c r="AN15" i="1"/>
  <c r="BE30" i="1"/>
  <c r="D32" i="1" s="1"/>
  <c r="AN14" i="1"/>
  <c r="AL14" i="1"/>
  <c r="BH17" i="1" l="1"/>
  <c r="AN16" i="1"/>
  <c r="BG17" i="1"/>
  <c r="AL16" i="1"/>
  <c r="AN32" i="1"/>
  <c r="AL32" i="1"/>
  <c r="BH18" i="1" l="1"/>
  <c r="AN17" i="1"/>
  <c r="BG18" i="1"/>
  <c r="AL17" i="1"/>
  <c r="BH20" i="1" l="1"/>
  <c r="AN18" i="1"/>
  <c r="BG20" i="1"/>
  <c r="AL18" i="1"/>
  <c r="BH22" i="1" l="1"/>
  <c r="AN20" i="1"/>
  <c r="BG22" i="1"/>
  <c r="AL20" i="1"/>
  <c r="BG23" i="1" l="1"/>
  <c r="AL22" i="1"/>
  <c r="BH23" i="1"/>
  <c r="AN22" i="1"/>
  <c r="BG24" i="1" l="1"/>
  <c r="AL23" i="1"/>
  <c r="BH24" i="1"/>
  <c r="AN23" i="1"/>
  <c r="BG25" i="1" l="1"/>
  <c r="AL24" i="1"/>
  <c r="BH25" i="1"/>
  <c r="AN24" i="1"/>
  <c r="BH26" i="1" l="1"/>
  <c r="BH27" i="1" s="1"/>
  <c r="BH28" i="1" s="1"/>
  <c r="BH29" i="1" s="1"/>
  <c r="AN25" i="1"/>
  <c r="BG26" i="1"/>
  <c r="BG27" i="1" s="1"/>
  <c r="BG28" i="1" s="1"/>
  <c r="BG29" i="1" s="1"/>
  <c r="AL25" i="1"/>
</calcChain>
</file>

<file path=xl/sharedStrings.xml><?xml version="1.0" encoding="utf-8"?>
<sst xmlns="http://schemas.openxmlformats.org/spreadsheetml/2006/main" count="517" uniqueCount="79">
  <si>
    <t>A</t>
  </si>
  <si>
    <t>Nazwisko</t>
  </si>
  <si>
    <t>S</t>
  </si>
  <si>
    <t>T</t>
  </si>
  <si>
    <t>Lp.</t>
  </si>
  <si>
    <t>W</t>
  </si>
  <si>
    <t>Licencja</t>
  </si>
  <si>
    <t>Kartki</t>
  </si>
  <si>
    <t>:</t>
  </si>
  <si>
    <t>B</t>
  </si>
  <si>
    <t>C</t>
  </si>
  <si>
    <t>D</t>
  </si>
  <si>
    <t>X</t>
  </si>
  <si>
    <t>Y</t>
  </si>
  <si>
    <t>Z</t>
  </si>
  <si>
    <t>SETY</t>
  </si>
  <si>
    <t>WYNIK</t>
  </si>
  <si>
    <r>
      <t>I</t>
    </r>
    <r>
      <rPr>
        <sz val="9"/>
        <rFont val="Arial"/>
        <family val="2"/>
        <charset val="238"/>
      </rPr>
      <t xml:space="preserve">     SET</t>
    </r>
  </si>
  <si>
    <r>
      <t>II</t>
    </r>
    <r>
      <rPr>
        <sz val="9"/>
        <rFont val="Arial"/>
        <family val="2"/>
        <charset val="238"/>
      </rPr>
      <t xml:space="preserve">    SET</t>
    </r>
  </si>
  <si>
    <r>
      <t xml:space="preserve">III  </t>
    </r>
    <r>
      <rPr>
        <sz val="9"/>
        <rFont val="Arial"/>
        <family val="2"/>
        <charset val="238"/>
      </rPr>
      <t xml:space="preserve"> SET</t>
    </r>
  </si>
  <si>
    <r>
      <t>V</t>
    </r>
    <r>
      <rPr>
        <sz val="9"/>
        <rFont val="Arial"/>
        <family val="2"/>
        <charset val="238"/>
      </rPr>
      <t xml:space="preserve">    SET</t>
    </r>
  </si>
  <si>
    <r>
      <t>IV</t>
    </r>
    <r>
      <rPr>
        <sz val="9"/>
        <rFont val="Arial"/>
        <family val="2"/>
        <charset val="238"/>
      </rPr>
      <t xml:space="preserve">    SET</t>
    </r>
  </si>
  <si>
    <t>rozegranego w dniu</t>
  </si>
  <si>
    <t>w</t>
  </si>
  <si>
    <t>pomiędzy drużynami:</t>
  </si>
  <si>
    <t>o mistrzostwo</t>
  </si>
  <si>
    <t>PROTOKÓŁ MECZU</t>
  </si>
  <si>
    <t>ZWYCIĘZCA:</t>
  </si>
  <si>
    <t>WYNIK KOŃCOWY:</t>
  </si>
  <si>
    <t>Drużyna</t>
  </si>
  <si>
    <t>Podpis</t>
  </si>
  <si>
    <t xml:space="preserve">Imię </t>
  </si>
  <si>
    <t>Weryfikacja meczu</t>
  </si>
  <si>
    <t>SĘDZIOWIE MECZU</t>
  </si>
  <si>
    <t>KAPITANOWIE DRUŻYN</t>
  </si>
  <si>
    <t>Nazwisko i Imię</t>
  </si>
  <si>
    <t>KATEGORIA:</t>
  </si>
  <si>
    <t>NAZWISKO I IMIĘ</t>
  </si>
  <si>
    <t>KLUB SPORTOWY</t>
  </si>
  <si>
    <t>1 SET</t>
  </si>
  <si>
    <t>2 SET</t>
  </si>
  <si>
    <t>3 SET</t>
  </si>
  <si>
    <t>4 SET</t>
  </si>
  <si>
    <t>5 SET</t>
  </si>
  <si>
    <t>WYNIK:</t>
  </si>
  <si>
    <t>PODPIS ZAWODNIKA:</t>
  </si>
  <si>
    <t>PODPIS SĘDZIEGO:</t>
  </si>
  <si>
    <t xml:space="preserve"> 5/1</t>
  </si>
  <si>
    <t xml:space="preserve"> 6/2</t>
  </si>
  <si>
    <t>TRENERZY DRUŻYN</t>
  </si>
  <si>
    <r>
      <t>R</t>
    </r>
    <r>
      <rPr>
        <b/>
        <vertAlign val="subscript"/>
        <sz val="10"/>
        <rFont val="Arial Narrow"/>
        <family val="2"/>
        <charset val="238"/>
      </rPr>
      <t>1</t>
    </r>
  </si>
  <si>
    <r>
      <t>R</t>
    </r>
    <r>
      <rPr>
        <b/>
        <vertAlign val="subscript"/>
        <sz val="10"/>
        <rFont val="Arial Narrow"/>
        <family val="2"/>
        <charset val="238"/>
      </rPr>
      <t>2</t>
    </r>
  </si>
  <si>
    <t>GRA NR / STÓŁ:</t>
  </si>
  <si>
    <t>set</t>
  </si>
  <si>
    <t>wynik</t>
  </si>
  <si>
    <t>4. ligi mężczyzn - grupa południowa</t>
  </si>
  <si>
    <t>4. ligi mężczyzn - grupa północna</t>
  </si>
  <si>
    <t>5. ligi mężczyzn - grupa południowa</t>
  </si>
  <si>
    <t>5. ligi mężczyzn - grupa północna</t>
  </si>
  <si>
    <t>wybierz z listy</t>
  </si>
  <si>
    <t>Suma piłek:</t>
  </si>
  <si>
    <t>GODZINA / STÓŁ:</t>
  </si>
  <si>
    <t xml:space="preserve"> 1/1</t>
  </si>
  <si>
    <t>SERWIS</t>
  </si>
  <si>
    <t>CZAS</t>
  </si>
  <si>
    <t xml:space="preserve"> 2/2</t>
  </si>
  <si>
    <t xml:space="preserve"> 3/1</t>
  </si>
  <si>
    <t xml:space="preserve"> 4/2</t>
  </si>
  <si>
    <t xml:space="preserve"> 7/1</t>
  </si>
  <si>
    <t xml:space="preserve"> 8/2</t>
  </si>
  <si>
    <t xml:space="preserve"> 9/1</t>
  </si>
  <si>
    <t xml:space="preserve"> 10/2</t>
  </si>
  <si>
    <t xml:space="preserve"> 11/1</t>
  </si>
  <si>
    <t xml:space="preserve"> 12/2</t>
  </si>
  <si>
    <t xml:space="preserve"> 13/1</t>
  </si>
  <si>
    <t xml:space="preserve"> 14/2</t>
  </si>
  <si>
    <r>
      <rPr>
        <b/>
        <sz val="8.5"/>
        <rFont val="Arial"/>
        <family val="2"/>
        <charset val="238"/>
      </rPr>
      <t xml:space="preserve">Uwaga! </t>
    </r>
    <r>
      <rPr>
        <sz val="8.5"/>
        <rFont val="Arial"/>
        <family val="2"/>
        <charset val="238"/>
      </rPr>
      <t>GOSPODARZ MECZU zobowiązany jest do niezwłocznego podania wyniku meczu do WR LOZTS telefonicznie na numer 661 379 755</t>
    </r>
  </si>
  <si>
    <r>
      <t xml:space="preserve">oraz przesłać protokół e-mailem na adres </t>
    </r>
    <r>
      <rPr>
        <b/>
        <u/>
        <sz val="9"/>
        <color indexed="12"/>
        <rFont val="Arial"/>
        <family val="2"/>
        <charset val="238"/>
      </rPr>
      <t>wr.lubuski.pzts@gmail.com</t>
    </r>
  </si>
  <si>
    <r>
      <t xml:space="preserve">Dokonujemy wpisu tylko na szarych polach. W grach podwójnych do od- powiedniej kratki wpisujemy symbol zawodnika, a w następnych run- dach gier pojedynczych, w przy- padku wprowadzenia zawodnika rezerwowego, nadpisujemy jego symbol. W celu ochrony danych można częściej zapisywać plik, co nie ma wpływu na dalsze wprowa- dzanie danych. </t>
    </r>
    <r>
      <rPr>
        <b/>
        <sz val="9"/>
        <rFont val="Arial"/>
        <family val="2"/>
        <charset val="238"/>
      </rPr>
      <t xml:space="preserve"> Pole S - serwu- jący,  T - czas wypełniamy wsta- wiając dużą literę X.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</si>
</sst>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1"/>
      <name val="Arial Narrow"/>
      <family val="2"/>
      <charset val="238"/>
    </font>
    <font>
      <sz val="9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22"/>
      <name val="Arial"/>
      <family val="2"/>
      <charset val="238"/>
    </font>
    <font>
      <b/>
      <sz val="8"/>
      <name val="Arial Narrow"/>
      <family val="2"/>
      <charset val="238"/>
    </font>
    <font>
      <b/>
      <sz val="11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9"/>
      <name val="Calibri"/>
      <family val="2"/>
      <charset val="238"/>
    </font>
    <font>
      <b/>
      <sz val="13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7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i/>
      <sz val="8"/>
      <name val="Calibri"/>
      <family val="2"/>
      <charset val="238"/>
    </font>
    <font>
      <b/>
      <sz val="36"/>
      <name val="Calibri"/>
      <family val="2"/>
      <charset val="238"/>
    </font>
    <font>
      <i/>
      <sz val="7"/>
      <name val="Calibri"/>
      <family val="2"/>
      <charset val="238"/>
    </font>
    <font>
      <b/>
      <sz val="7"/>
      <name val="Calibri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Narrow"/>
      <family val="2"/>
      <charset val="238"/>
    </font>
    <font>
      <b/>
      <vertAlign val="subscript"/>
      <sz val="10"/>
      <name val="Arial Narrow"/>
      <family val="2"/>
      <charset val="238"/>
    </font>
    <font>
      <sz val="7.7"/>
      <name val="Arial Narrow"/>
      <family val="2"/>
      <charset val="238"/>
    </font>
    <font>
      <b/>
      <sz val="9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name val="Arial Narrow"/>
      <family val="2"/>
      <charset val="238"/>
    </font>
    <font>
      <b/>
      <u/>
      <sz val="9"/>
      <color indexed="12"/>
      <name val="Arial"/>
      <family val="2"/>
      <charset val="238"/>
    </font>
    <font>
      <b/>
      <sz val="8.5"/>
      <name val="Arial"/>
      <family val="2"/>
      <charset val="238"/>
    </font>
    <font>
      <b/>
      <i/>
      <sz val="9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sz val="10"/>
      <color rgb="FF0033CC"/>
      <name val="Arial"/>
      <family val="2"/>
      <charset val="238"/>
    </font>
    <font>
      <b/>
      <sz val="11"/>
      <color rgb="FF0000FF"/>
      <name val="Arial"/>
      <family val="2"/>
      <charset val="238"/>
    </font>
    <font>
      <sz val="7"/>
      <color theme="0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3"/>
      <color theme="0"/>
      <name val="Arial Narrow"/>
      <family val="2"/>
      <charset val="238"/>
    </font>
    <font>
      <b/>
      <sz val="12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</fills>
  <borders count="159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0" fillId="0" borderId="0"/>
  </cellStyleXfs>
  <cellXfs count="5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12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10" xfId="0" applyFont="1" applyBorder="1"/>
    <xf numFmtId="0" fontId="9" fillId="0" borderId="11" xfId="0" applyFont="1" applyBorder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13" xfId="0" applyFont="1" applyBorder="1"/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9" fillId="0" borderId="14" xfId="0" applyFont="1" applyBorder="1"/>
    <xf numFmtId="0" fontId="9" fillId="0" borderId="14" xfId="0" applyFont="1" applyBorder="1" applyAlignment="1">
      <alignment horizontal="right"/>
    </xf>
    <xf numFmtId="0" fontId="0" fillId="0" borderId="6" xfId="0" applyBorder="1"/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Border="1"/>
    <xf numFmtId="0" fontId="4" fillId="0" borderId="15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16" xfId="0" applyFont="1" applyBorder="1" applyAlignment="1">
      <alignment horizontal="right"/>
    </xf>
    <xf numFmtId="0" fontId="0" fillId="0" borderId="17" xfId="0" applyBorder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/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/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/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/>
    <xf numFmtId="0" fontId="4" fillId="0" borderId="0" xfId="0" applyFont="1" applyAlignment="1">
      <alignment vertical="center"/>
    </xf>
    <xf numFmtId="0" fontId="10" fillId="0" borderId="0" xfId="0" applyFont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20" fillId="0" borderId="28" xfId="1" applyFont="1" applyFill="1" applyBorder="1" applyProtection="1">
      <protection hidden="1"/>
    </xf>
    <xf numFmtId="0" fontId="20" fillId="0" borderId="29" xfId="1" applyFont="1" applyFill="1" applyBorder="1" applyProtection="1">
      <protection hidden="1"/>
    </xf>
    <xf numFmtId="0" fontId="20" fillId="0" borderId="30" xfId="1" applyFont="1" applyFill="1" applyBorder="1" applyProtection="1">
      <protection hidden="1"/>
    </xf>
    <xf numFmtId="0" fontId="20" fillId="0" borderId="0" xfId="1" applyFont="1" applyFill="1" applyBorder="1" applyProtection="1">
      <protection hidden="1"/>
    </xf>
    <xf numFmtId="0" fontId="20" fillId="0" borderId="0" xfId="1" applyFont="1" applyFill="1" applyProtection="1">
      <protection hidden="1"/>
    </xf>
    <xf numFmtId="0" fontId="19" fillId="0" borderId="31" xfId="1" applyFont="1" applyFill="1" applyBorder="1" applyProtection="1">
      <protection hidden="1"/>
    </xf>
    <xf numFmtId="0" fontId="21" fillId="0" borderId="0" xfId="1" applyFont="1" applyFill="1" applyBorder="1" applyProtection="1">
      <protection hidden="1"/>
    </xf>
    <xf numFmtId="0" fontId="19" fillId="0" borderId="0" xfId="1" applyFont="1" applyFill="1" applyBorder="1" applyProtection="1">
      <protection hidden="1"/>
    </xf>
    <xf numFmtId="0" fontId="21" fillId="0" borderId="0" xfId="1" applyFont="1" applyFill="1" applyBorder="1" applyAlignment="1" applyProtection="1">
      <alignment horizontal="right"/>
      <protection hidden="1"/>
    </xf>
    <xf numFmtId="0" fontId="19" fillId="0" borderId="32" xfId="1" applyFont="1" applyFill="1" applyBorder="1" applyProtection="1">
      <protection hidden="1"/>
    </xf>
    <xf numFmtId="0" fontId="19" fillId="0" borderId="0" xfId="1" applyFont="1" applyFill="1" applyProtection="1">
      <protection hidden="1"/>
    </xf>
    <xf numFmtId="0" fontId="20" fillId="0" borderId="31" xfId="1" applyFont="1" applyFill="1" applyBorder="1" applyProtection="1">
      <protection hidden="1"/>
    </xf>
    <xf numFmtId="0" fontId="20" fillId="0" borderId="32" xfId="1" applyFont="1" applyFill="1" applyBorder="1" applyProtection="1">
      <protection hidden="1"/>
    </xf>
    <xf numFmtId="0" fontId="20" fillId="0" borderId="33" xfId="1" applyFont="1" applyFill="1" applyBorder="1" applyProtection="1">
      <protection hidden="1"/>
    </xf>
    <xf numFmtId="0" fontId="25" fillId="0" borderId="0" xfId="1" applyFont="1" applyFill="1" applyBorder="1" applyAlignment="1" applyProtection="1">
      <protection hidden="1"/>
    </xf>
    <xf numFmtId="0" fontId="20" fillId="0" borderId="31" xfId="1" applyFont="1" applyFill="1" applyBorder="1" applyAlignment="1" applyProtection="1">
      <alignment shrinkToFit="1"/>
      <protection hidden="1"/>
    </xf>
    <xf numFmtId="0" fontId="20" fillId="0" borderId="0" xfId="1" applyNumberFormat="1" applyFont="1" applyFill="1" applyBorder="1" applyAlignment="1" applyProtection="1">
      <alignment shrinkToFit="1"/>
      <protection hidden="1"/>
    </xf>
    <xf numFmtId="0" fontId="20" fillId="0" borderId="32" xfId="1" applyNumberFormat="1" applyFont="1" applyFill="1" applyBorder="1" applyAlignment="1" applyProtection="1">
      <alignment shrinkToFit="1"/>
      <protection hidden="1"/>
    </xf>
    <xf numFmtId="0" fontId="20" fillId="0" borderId="33" xfId="1" applyNumberFormat="1" applyFont="1" applyFill="1" applyBorder="1" applyAlignment="1" applyProtection="1">
      <alignment shrinkToFit="1"/>
      <protection hidden="1"/>
    </xf>
    <xf numFmtId="0" fontId="20" fillId="0" borderId="0" xfId="1" applyFont="1" applyFill="1" applyAlignment="1" applyProtection="1">
      <alignment shrinkToFit="1"/>
      <protection hidden="1"/>
    </xf>
    <xf numFmtId="0" fontId="20" fillId="0" borderId="31" xfId="1" applyFont="1" applyFill="1" applyBorder="1" applyAlignment="1" applyProtection="1">
      <alignment vertical="center"/>
      <protection hidden="1"/>
    </xf>
    <xf numFmtId="0" fontId="26" fillId="0" borderId="34" xfId="1" applyFont="1" applyFill="1" applyBorder="1" applyAlignment="1" applyProtection="1">
      <alignment vertical="center"/>
      <protection hidden="1"/>
    </xf>
    <xf numFmtId="0" fontId="20" fillId="0" borderId="35" xfId="1" applyFont="1" applyFill="1" applyBorder="1" applyAlignment="1" applyProtection="1">
      <alignment vertical="center"/>
      <protection hidden="1"/>
    </xf>
    <xf numFmtId="0" fontId="20" fillId="0" borderId="36" xfId="1" applyFont="1" applyFill="1" applyBorder="1" applyAlignment="1" applyProtection="1">
      <alignment vertical="center"/>
      <protection hidden="1"/>
    </xf>
    <xf numFmtId="0" fontId="20" fillId="0" borderId="0" xfId="1" applyFont="1" applyFill="1" applyBorder="1" applyAlignment="1" applyProtection="1">
      <alignment vertical="center"/>
      <protection hidden="1"/>
    </xf>
    <xf numFmtId="0" fontId="20" fillId="0" borderId="34" xfId="1" applyFont="1" applyFill="1" applyBorder="1" applyAlignment="1" applyProtection="1">
      <alignment vertical="center"/>
      <protection hidden="1"/>
    </xf>
    <xf numFmtId="0" fontId="26" fillId="0" borderId="36" xfId="1" applyFont="1" applyFill="1" applyBorder="1" applyAlignment="1" applyProtection="1">
      <alignment horizontal="right" vertical="center"/>
      <protection hidden="1"/>
    </xf>
    <xf numFmtId="0" fontId="20" fillId="0" borderId="32" xfId="1" applyFont="1" applyFill="1" applyBorder="1" applyAlignment="1" applyProtection="1">
      <alignment vertical="center"/>
      <protection hidden="1"/>
    </xf>
    <xf numFmtId="0" fontId="20" fillId="0" borderId="35" xfId="1" applyNumberFormat="1" applyFont="1" applyFill="1" applyBorder="1" applyAlignment="1" applyProtection="1">
      <alignment vertical="center"/>
      <protection hidden="1"/>
    </xf>
    <xf numFmtId="0" fontId="20" fillId="0" borderId="33" xfId="1" applyFont="1" applyFill="1" applyBorder="1" applyAlignment="1" applyProtection="1">
      <alignment vertical="center"/>
      <protection hidden="1"/>
    </xf>
    <xf numFmtId="0" fontId="24" fillId="0" borderId="0" xfId="1" applyFont="1" applyFill="1" applyBorder="1" applyAlignment="1" applyProtection="1">
      <alignment horizontal="center" vertical="center" shrinkToFit="1"/>
      <protection hidden="1"/>
    </xf>
    <xf numFmtId="0" fontId="24" fillId="0" borderId="0" xfId="1" applyFont="1" applyFill="1" applyAlignment="1" applyProtection="1">
      <alignment horizontal="center" vertical="center"/>
      <protection hidden="1"/>
    </xf>
    <xf numFmtId="0" fontId="20" fillId="0" borderId="0" xfId="1" applyFont="1" applyFill="1" applyBorder="1" applyAlignment="1" applyProtection="1">
      <alignment shrinkToFit="1"/>
      <protection hidden="1"/>
    </xf>
    <xf numFmtId="0" fontId="20" fillId="0" borderId="32" xfId="1" applyFont="1" applyFill="1" applyBorder="1" applyAlignment="1" applyProtection="1">
      <alignment shrinkToFit="1"/>
      <protection hidden="1"/>
    </xf>
    <xf numFmtId="0" fontId="20" fillId="0" borderId="33" xfId="1" applyFont="1" applyFill="1" applyBorder="1" applyAlignment="1" applyProtection="1">
      <alignment shrinkToFit="1"/>
      <protection hidden="1"/>
    </xf>
    <xf numFmtId="0" fontId="26" fillId="0" borderId="37" xfId="1" applyFont="1" applyFill="1" applyBorder="1" applyAlignment="1" applyProtection="1">
      <alignment horizontal="left" vertical="center"/>
      <protection hidden="1"/>
    </xf>
    <xf numFmtId="0" fontId="20" fillId="0" borderId="38" xfId="1" applyFont="1" applyFill="1" applyBorder="1" applyAlignment="1" applyProtection="1">
      <alignment vertical="center"/>
      <protection hidden="1"/>
    </xf>
    <xf numFmtId="0" fontId="20" fillId="0" borderId="39" xfId="1" applyFont="1" applyFill="1" applyBorder="1" applyAlignment="1" applyProtection="1">
      <alignment vertical="center"/>
      <protection hidden="1"/>
    </xf>
    <xf numFmtId="0" fontId="20" fillId="0" borderId="37" xfId="1" applyFont="1" applyFill="1" applyBorder="1" applyAlignment="1" applyProtection="1">
      <alignment vertical="center"/>
      <protection hidden="1"/>
    </xf>
    <xf numFmtId="0" fontId="26" fillId="0" borderId="39" xfId="1" applyFont="1" applyFill="1" applyBorder="1" applyAlignment="1" applyProtection="1">
      <alignment horizontal="right" vertical="center"/>
      <protection hidden="1"/>
    </xf>
    <xf numFmtId="0" fontId="24" fillId="0" borderId="0" xfId="1" applyFont="1" applyFill="1" applyBorder="1" applyAlignment="1" applyProtection="1">
      <alignment horizontal="center" vertical="center"/>
      <protection hidden="1"/>
    </xf>
    <xf numFmtId="0" fontId="28" fillId="0" borderId="0" xfId="1" applyFont="1" applyFill="1" applyBorder="1" applyAlignment="1" applyProtection="1">
      <alignment horizontal="center" vertical="center"/>
      <protection hidden="1"/>
    </xf>
    <xf numFmtId="0" fontId="28" fillId="0" borderId="40" xfId="1" applyFont="1" applyFill="1" applyBorder="1" applyAlignment="1" applyProtection="1">
      <alignment horizontal="center" vertical="center"/>
      <protection hidden="1"/>
    </xf>
    <xf numFmtId="0" fontId="29" fillId="0" borderId="0" xfId="1" applyFont="1" applyFill="1" applyBorder="1" applyAlignment="1" applyProtection="1">
      <alignment horizontal="center" vertical="center"/>
      <protection hidden="1"/>
    </xf>
    <xf numFmtId="0" fontId="29" fillId="0" borderId="40" xfId="1" applyFont="1" applyFill="1" applyBorder="1" applyAlignment="1" applyProtection="1">
      <alignment horizontal="center" vertical="center"/>
      <protection hidden="1"/>
    </xf>
    <xf numFmtId="0" fontId="20" fillId="0" borderId="41" xfId="1" applyFont="1" applyFill="1" applyBorder="1" applyProtection="1">
      <protection hidden="1"/>
    </xf>
    <xf numFmtId="0" fontId="20" fillId="0" borderId="0" xfId="1" applyFont="1" applyFill="1" applyBorder="1" applyAlignment="1" applyProtection="1">
      <alignment horizontal="center"/>
      <protection hidden="1"/>
    </xf>
    <xf numFmtId="0" fontId="30" fillId="0" borderId="42" xfId="1" applyFont="1" applyFill="1" applyBorder="1" applyAlignment="1" applyProtection="1">
      <alignment horizontal="left"/>
      <protection hidden="1"/>
    </xf>
    <xf numFmtId="0" fontId="20" fillId="0" borderId="43" xfId="1" applyFont="1" applyFill="1" applyBorder="1" applyAlignment="1" applyProtection="1">
      <alignment horizontal="center"/>
      <protection hidden="1"/>
    </xf>
    <xf numFmtId="0" fontId="30" fillId="0" borderId="44" xfId="1" applyFont="1" applyFill="1" applyBorder="1" applyAlignment="1" applyProtection="1">
      <alignment horizontal="left"/>
      <protection hidden="1"/>
    </xf>
    <xf numFmtId="0" fontId="20" fillId="0" borderId="45" xfId="1" applyFont="1" applyFill="1" applyBorder="1" applyAlignment="1" applyProtection="1">
      <alignment horizontal="center"/>
      <protection hidden="1"/>
    </xf>
    <xf numFmtId="0" fontId="20" fillId="0" borderId="44" xfId="1" applyFont="1" applyFill="1" applyBorder="1" applyProtection="1">
      <protection hidden="1"/>
    </xf>
    <xf numFmtId="0" fontId="30" fillId="0" borderId="42" xfId="1" applyFont="1" applyFill="1" applyBorder="1" applyAlignment="1" applyProtection="1">
      <alignment horizontal="right"/>
      <protection hidden="1"/>
    </xf>
    <xf numFmtId="0" fontId="31" fillId="0" borderId="42" xfId="1" applyFont="1" applyFill="1" applyBorder="1" applyAlignment="1" applyProtection="1">
      <alignment horizontal="left"/>
      <protection hidden="1"/>
    </xf>
    <xf numFmtId="0" fontId="31" fillId="0" borderId="44" xfId="1" applyFont="1" applyFill="1" applyBorder="1" applyAlignment="1" applyProtection="1">
      <alignment horizontal="left"/>
      <protection hidden="1"/>
    </xf>
    <xf numFmtId="0" fontId="31" fillId="0" borderId="42" xfId="1" applyFont="1" applyFill="1" applyBorder="1" applyAlignment="1" applyProtection="1">
      <alignment horizontal="right"/>
      <protection hidden="1"/>
    </xf>
    <xf numFmtId="0" fontId="20" fillId="0" borderId="37" xfId="1" applyFont="1" applyFill="1" applyBorder="1" applyProtection="1">
      <protection hidden="1"/>
    </xf>
    <xf numFmtId="0" fontId="20" fillId="0" borderId="38" xfId="1" applyFont="1" applyFill="1" applyBorder="1" applyProtection="1">
      <protection hidden="1"/>
    </xf>
    <xf numFmtId="0" fontId="20" fillId="0" borderId="39" xfId="1" applyFont="1" applyFill="1" applyBorder="1" applyProtection="1">
      <protection hidden="1"/>
    </xf>
    <xf numFmtId="0" fontId="20" fillId="0" borderId="46" xfId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9" fillId="0" borderId="48" xfId="0" applyFont="1" applyBorder="1" applyAlignment="1">
      <alignment horizontal="center" vertical="center"/>
    </xf>
    <xf numFmtId="0" fontId="38" fillId="0" borderId="49" xfId="0" applyFont="1" applyBorder="1" applyAlignment="1" applyProtection="1">
      <alignment horizontal="right"/>
      <protection hidden="1"/>
    </xf>
    <xf numFmtId="0" fontId="38" fillId="0" borderId="50" xfId="0" applyFont="1" applyBorder="1" applyAlignment="1" applyProtection="1">
      <alignment horizontal="right"/>
      <protection hidden="1"/>
    </xf>
    <xf numFmtId="0" fontId="38" fillId="0" borderId="51" xfId="0" applyFont="1" applyBorder="1" applyAlignment="1" applyProtection="1">
      <alignment horizontal="right"/>
      <protection hidden="1"/>
    </xf>
    <xf numFmtId="0" fontId="38" fillId="0" borderId="52" xfId="0" applyFont="1" applyBorder="1" applyAlignment="1" applyProtection="1">
      <alignment horizontal="left"/>
      <protection hidden="1"/>
    </xf>
    <xf numFmtId="0" fontId="38" fillId="0" borderId="53" xfId="0" applyFont="1" applyBorder="1" applyAlignment="1" applyProtection="1">
      <alignment horizontal="left"/>
      <protection hidden="1"/>
    </xf>
    <xf numFmtId="0" fontId="38" fillId="0" borderId="54" xfId="0" applyFont="1" applyBorder="1" applyAlignment="1" applyProtection="1">
      <alignment horizontal="left"/>
      <protection hidden="1"/>
    </xf>
    <xf numFmtId="0" fontId="38" fillId="0" borderId="1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left"/>
      <protection hidden="1"/>
    </xf>
    <xf numFmtId="0" fontId="9" fillId="0" borderId="56" xfId="0" applyFont="1" applyBorder="1" applyAlignment="1" applyProtection="1">
      <alignment horizontal="left"/>
      <protection hidden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8" borderId="58" xfId="0" applyFont="1" applyFill="1" applyBorder="1" applyAlignment="1" applyProtection="1">
      <alignment horizontal="center" vertical="center" shrinkToFit="1"/>
      <protection locked="0"/>
    </xf>
    <xf numFmtId="0" fontId="10" fillId="8" borderId="59" xfId="0" applyFont="1" applyFill="1" applyBorder="1" applyAlignment="1" applyProtection="1">
      <alignment horizontal="center" vertical="center"/>
      <protection locked="0"/>
    </xf>
    <xf numFmtId="0" fontId="10" fillId="8" borderId="60" xfId="0" applyFont="1" applyFill="1" applyBorder="1" applyAlignment="1" applyProtection="1">
      <alignment horizontal="center" vertical="center"/>
      <protection locked="0"/>
    </xf>
    <xf numFmtId="0" fontId="10" fillId="8" borderId="61" xfId="0" applyFont="1" applyFill="1" applyBorder="1" applyAlignment="1" applyProtection="1">
      <alignment horizontal="center" vertical="center" shrinkToFit="1"/>
      <protection locked="0"/>
    </xf>
    <xf numFmtId="0" fontId="10" fillId="8" borderId="62" xfId="0" applyFont="1" applyFill="1" applyBorder="1" applyAlignment="1" applyProtection="1">
      <alignment horizontal="center" vertical="center"/>
      <protection locked="0"/>
    </xf>
    <xf numFmtId="0" fontId="10" fillId="8" borderId="63" xfId="0" applyFont="1" applyFill="1" applyBorder="1" applyAlignment="1" applyProtection="1">
      <alignment horizontal="center" vertical="center"/>
      <protection locked="0"/>
    </xf>
    <xf numFmtId="0" fontId="10" fillId="8" borderId="64" xfId="0" applyFont="1" applyFill="1" applyBorder="1" applyAlignment="1" applyProtection="1">
      <alignment horizontal="center" vertical="center" shrinkToFit="1"/>
      <protection locked="0"/>
    </xf>
    <xf numFmtId="0" fontId="10" fillId="8" borderId="65" xfId="0" applyFont="1" applyFill="1" applyBorder="1" applyAlignment="1" applyProtection="1">
      <alignment horizontal="center" vertical="center"/>
      <protection locked="0"/>
    </xf>
    <xf numFmtId="0" fontId="10" fillId="8" borderId="66" xfId="0" applyFont="1" applyFill="1" applyBorder="1" applyAlignment="1" applyProtection="1">
      <alignment horizontal="center" vertical="center"/>
      <protection locked="0"/>
    </xf>
    <xf numFmtId="0" fontId="10" fillId="8" borderId="67" xfId="0" applyFont="1" applyFill="1" applyBorder="1" applyAlignment="1" applyProtection="1">
      <alignment horizontal="center" vertical="center"/>
      <protection locked="0"/>
    </xf>
    <xf numFmtId="0" fontId="10" fillId="8" borderId="19" xfId="0" applyFont="1" applyFill="1" applyBorder="1" applyAlignment="1" applyProtection="1">
      <alignment horizontal="center" vertical="center"/>
      <protection locked="0"/>
    </xf>
    <xf numFmtId="0" fontId="10" fillId="8" borderId="68" xfId="0" applyFont="1" applyFill="1" applyBorder="1" applyAlignment="1" applyProtection="1">
      <alignment horizontal="center" vertical="center"/>
      <protection locked="0"/>
    </xf>
    <xf numFmtId="0" fontId="5" fillId="8" borderId="69" xfId="0" applyFont="1" applyFill="1" applyBorder="1" applyAlignment="1" applyProtection="1">
      <alignment horizontal="center" vertical="center" wrapText="1"/>
      <protection locked="0"/>
    </xf>
    <xf numFmtId="0" fontId="5" fillId="8" borderId="20" xfId="0" applyFont="1" applyFill="1" applyBorder="1" applyAlignment="1" applyProtection="1">
      <alignment horizontal="center" vertical="center" wrapText="1"/>
      <protection locked="0"/>
    </xf>
    <xf numFmtId="0" fontId="5" fillId="8" borderId="19" xfId="0" applyFont="1" applyFill="1" applyBorder="1" applyAlignment="1" applyProtection="1">
      <alignment horizontal="center" vertical="center" wrapText="1"/>
      <protection locked="0"/>
    </xf>
    <xf numFmtId="0" fontId="5" fillId="8" borderId="70" xfId="0" applyFont="1" applyFill="1" applyBorder="1" applyAlignment="1" applyProtection="1">
      <alignment horizontal="center" vertical="center" wrapText="1"/>
      <protection locked="0"/>
    </xf>
    <xf numFmtId="0" fontId="5" fillId="8" borderId="71" xfId="0" applyFont="1" applyFill="1" applyBorder="1" applyAlignment="1" applyProtection="1">
      <alignment horizontal="center" vertical="center" wrapText="1"/>
      <protection locked="0"/>
    </xf>
    <xf numFmtId="0" fontId="10" fillId="8" borderId="72" xfId="0" applyFont="1" applyFill="1" applyBorder="1" applyAlignment="1" applyProtection="1">
      <alignment horizontal="center"/>
      <protection locked="0"/>
    </xf>
    <xf numFmtId="0" fontId="1" fillId="8" borderId="73" xfId="0" applyFont="1" applyFill="1" applyBorder="1" applyAlignment="1" applyProtection="1">
      <alignment horizontal="center"/>
      <protection locked="0"/>
    </xf>
    <xf numFmtId="0" fontId="1" fillId="8" borderId="62" xfId="0" applyFont="1" applyFill="1" applyBorder="1" applyAlignment="1" applyProtection="1">
      <alignment horizontal="center"/>
      <protection locked="0"/>
    </xf>
    <xf numFmtId="0" fontId="1" fillId="8" borderId="50" xfId="0" applyFont="1" applyFill="1" applyBorder="1" applyAlignment="1" applyProtection="1">
      <alignment horizontal="center"/>
      <protection locked="0"/>
    </xf>
    <xf numFmtId="0" fontId="1" fillId="8" borderId="74" xfId="0" applyFont="1" applyFill="1" applyBorder="1" applyAlignment="1" applyProtection="1">
      <alignment horizontal="center"/>
      <protection locked="0"/>
    </xf>
    <xf numFmtId="0" fontId="1" fillId="8" borderId="75" xfId="0" applyFont="1" applyFill="1" applyBorder="1" applyAlignment="1" applyProtection="1">
      <alignment horizontal="center"/>
      <protection locked="0"/>
    </xf>
    <xf numFmtId="0" fontId="1" fillId="8" borderId="76" xfId="0" applyFont="1" applyFill="1" applyBorder="1" applyAlignment="1" applyProtection="1">
      <alignment horizontal="center"/>
      <protection locked="0"/>
    </xf>
    <xf numFmtId="0" fontId="1" fillId="8" borderId="77" xfId="0" applyFont="1" applyFill="1" applyBorder="1" applyAlignment="1" applyProtection="1">
      <alignment horizontal="center"/>
      <protection locked="0"/>
    </xf>
    <xf numFmtId="0" fontId="1" fillId="8" borderId="78" xfId="0" applyFont="1" applyFill="1" applyBorder="1" applyAlignment="1" applyProtection="1">
      <alignment horizontal="center"/>
      <protection locked="0"/>
    </xf>
    <xf numFmtId="0" fontId="1" fillId="8" borderId="79" xfId="0" applyFont="1" applyFill="1" applyBorder="1" applyAlignment="1" applyProtection="1">
      <alignment horizontal="center"/>
      <protection locked="0"/>
    </xf>
    <xf numFmtId="0" fontId="5" fillId="8" borderId="71" xfId="0" applyFont="1" applyFill="1" applyBorder="1" applyAlignment="1" applyProtection="1">
      <alignment horizontal="center" vertical="center"/>
      <protection locked="0"/>
    </xf>
    <xf numFmtId="0" fontId="5" fillId="8" borderId="20" xfId="0" applyFont="1" applyFill="1" applyBorder="1" applyAlignment="1" applyProtection="1">
      <alignment horizontal="center" vertical="center"/>
      <protection locked="0"/>
    </xf>
    <xf numFmtId="0" fontId="0" fillId="8" borderId="72" xfId="0" applyFill="1" applyBorder="1" applyAlignment="1" applyProtection="1">
      <alignment horizontal="center" vertical="center"/>
      <protection locked="0"/>
    </xf>
    <xf numFmtId="0" fontId="0" fillId="8" borderId="73" xfId="0" applyFill="1" applyBorder="1" applyAlignment="1" applyProtection="1">
      <alignment horizontal="center"/>
      <protection locked="0"/>
    </xf>
    <xf numFmtId="0" fontId="0" fillId="8" borderId="62" xfId="0" applyFill="1" applyBorder="1" applyAlignment="1" applyProtection="1">
      <alignment horizontal="center" vertical="center"/>
      <protection locked="0"/>
    </xf>
    <xf numFmtId="0" fontId="0" fillId="8" borderId="50" xfId="0" applyFill="1" applyBorder="1" applyAlignment="1" applyProtection="1">
      <alignment horizontal="center"/>
      <protection locked="0"/>
    </xf>
    <xf numFmtId="0" fontId="0" fillId="8" borderId="74" xfId="0" applyFill="1" applyBorder="1" applyAlignment="1" applyProtection="1">
      <alignment horizontal="center" vertical="center"/>
      <protection locked="0"/>
    </xf>
    <xf numFmtId="0" fontId="0" fillId="8" borderId="75" xfId="0" applyFill="1" applyBorder="1" applyAlignment="1" applyProtection="1">
      <alignment horizontal="center"/>
      <protection locked="0"/>
    </xf>
    <xf numFmtId="0" fontId="0" fillId="8" borderId="76" xfId="0" applyFill="1" applyBorder="1" applyAlignment="1" applyProtection="1">
      <alignment horizontal="center" vertical="center"/>
      <protection locked="0"/>
    </xf>
    <xf numFmtId="0" fontId="0" fillId="8" borderId="77" xfId="0" applyFill="1" applyBorder="1" applyAlignment="1" applyProtection="1">
      <alignment horizontal="center" vertical="center"/>
      <protection locked="0"/>
    </xf>
    <xf numFmtId="0" fontId="0" fillId="8" borderId="78" xfId="0" applyFill="1" applyBorder="1" applyAlignment="1" applyProtection="1">
      <alignment horizontal="center" vertical="center"/>
      <protection locked="0"/>
    </xf>
    <xf numFmtId="0" fontId="0" fillId="8" borderId="79" xfId="0" applyFill="1" applyBorder="1" applyAlignment="1" applyProtection="1">
      <alignment horizontal="center"/>
      <protection locked="0"/>
    </xf>
    <xf numFmtId="0" fontId="3" fillId="8" borderId="80" xfId="0" applyFont="1" applyFill="1" applyBorder="1" applyAlignment="1" applyProtection="1">
      <alignment horizontal="right" vertical="center"/>
      <protection locked="0"/>
    </xf>
    <xf numFmtId="0" fontId="3" fillId="8" borderId="61" xfId="0" applyFont="1" applyFill="1" applyBorder="1" applyAlignment="1" applyProtection="1">
      <alignment horizontal="right" vertical="center"/>
      <protection locked="0"/>
    </xf>
    <xf numFmtId="0" fontId="3" fillId="8" borderId="81" xfId="0" applyFont="1" applyFill="1" applyBorder="1" applyAlignment="1" applyProtection="1">
      <alignment horizontal="right" vertical="center"/>
      <protection locked="0"/>
    </xf>
    <xf numFmtId="0" fontId="3" fillId="8" borderId="82" xfId="0" applyFont="1" applyFill="1" applyBorder="1" applyAlignment="1" applyProtection="1">
      <alignment horizontal="right" vertical="center"/>
      <protection locked="0"/>
    </xf>
    <xf numFmtId="0" fontId="3" fillId="8" borderId="3" xfId="0" applyFont="1" applyFill="1" applyBorder="1" applyAlignment="1" applyProtection="1">
      <alignment horizontal="left" vertical="center"/>
      <protection locked="0"/>
    </xf>
    <xf numFmtId="0" fontId="3" fillId="8" borderId="83" xfId="0" applyFont="1" applyFill="1" applyBorder="1" applyAlignment="1" applyProtection="1">
      <alignment horizontal="left" vertical="center"/>
      <protection locked="0"/>
    </xf>
    <xf numFmtId="0" fontId="3" fillId="8" borderId="4" xfId="0" applyFont="1" applyFill="1" applyBorder="1" applyAlignment="1" applyProtection="1">
      <alignment horizontal="left" vertical="center"/>
      <protection locked="0"/>
    </xf>
    <xf numFmtId="0" fontId="3" fillId="8" borderId="10" xfId="0" applyFont="1" applyFill="1" applyBorder="1" applyAlignment="1" applyProtection="1">
      <alignment horizontal="left" vertical="center"/>
      <protection locked="0"/>
    </xf>
    <xf numFmtId="0" fontId="3" fillId="8" borderId="12" xfId="0" applyFont="1" applyFill="1" applyBorder="1" applyAlignment="1" applyProtection="1">
      <alignment horizontal="left" vertical="center"/>
      <protection locked="0"/>
    </xf>
    <xf numFmtId="0" fontId="3" fillId="8" borderId="73" xfId="0" applyFont="1" applyFill="1" applyBorder="1" applyAlignment="1" applyProtection="1">
      <alignment horizontal="right" vertical="center"/>
      <protection locked="0"/>
    </xf>
    <xf numFmtId="0" fontId="3" fillId="8" borderId="50" xfId="0" applyFont="1" applyFill="1" applyBorder="1" applyAlignment="1" applyProtection="1">
      <alignment horizontal="right" vertical="center"/>
      <protection locked="0"/>
    </xf>
    <xf numFmtId="0" fontId="3" fillId="8" borderId="75" xfId="0" applyFont="1" applyFill="1" applyBorder="1" applyAlignment="1" applyProtection="1">
      <alignment horizontal="right" vertical="center"/>
      <protection locked="0"/>
    </xf>
    <xf numFmtId="0" fontId="3" fillId="8" borderId="79" xfId="0" applyFont="1" applyFill="1" applyBorder="1" applyAlignment="1" applyProtection="1">
      <alignment horizontal="right" vertical="center"/>
      <protection locked="0"/>
    </xf>
    <xf numFmtId="0" fontId="3" fillId="8" borderId="1" xfId="0" applyFont="1" applyFill="1" applyBorder="1" applyAlignment="1" applyProtection="1">
      <alignment horizontal="left" vertical="center"/>
      <protection locked="0"/>
    </xf>
    <xf numFmtId="0" fontId="3" fillId="8" borderId="2" xfId="0" applyFont="1" applyFill="1" applyBorder="1" applyAlignment="1" applyProtection="1">
      <alignment horizontal="left" vertical="center"/>
      <protection locked="0"/>
    </xf>
    <xf numFmtId="0" fontId="3" fillId="8" borderId="9" xfId="0" applyFont="1" applyFill="1" applyBorder="1" applyAlignment="1" applyProtection="1">
      <alignment horizontal="left" vertical="center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0" fontId="9" fillId="0" borderId="80" xfId="0" applyFont="1" applyFill="1" applyBorder="1" applyAlignment="1" applyProtection="1">
      <alignment horizontal="right"/>
      <protection hidden="1"/>
    </xf>
    <xf numFmtId="0" fontId="9" fillId="0" borderId="61" xfId="0" applyFont="1" applyFill="1" applyBorder="1" applyAlignment="1" applyProtection="1">
      <alignment horizontal="right"/>
      <protection hidden="1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left" vertical="top"/>
    </xf>
    <xf numFmtId="0" fontId="32" fillId="0" borderId="0" xfId="0" applyFont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36" fillId="0" borderId="84" xfId="0" applyFont="1" applyBorder="1" applyAlignment="1" applyProtection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34" fillId="0" borderId="85" xfId="0" applyFont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2" fillId="0" borderId="89" xfId="1" applyFont="1" applyFill="1" applyBorder="1" applyAlignment="1" applyProtection="1">
      <alignment horizontal="center" vertical="center"/>
      <protection hidden="1"/>
    </xf>
    <xf numFmtId="0" fontId="42" fillId="0" borderId="90" xfId="1" applyFont="1" applyFill="1" applyBorder="1" applyAlignment="1" applyProtection="1">
      <alignment horizontal="center" vertical="center"/>
      <protection hidden="1"/>
    </xf>
    <xf numFmtId="0" fontId="42" fillId="0" borderId="91" xfId="1" applyFont="1" applyFill="1" applyBorder="1" applyAlignment="1" applyProtection="1">
      <alignment horizontal="center" vertical="center"/>
      <protection hidden="1"/>
    </xf>
    <xf numFmtId="0" fontId="20" fillId="0" borderId="92" xfId="1" applyFont="1" applyFill="1" applyBorder="1" applyProtection="1">
      <protection hidden="1"/>
    </xf>
    <xf numFmtId="0" fontId="43" fillId="0" borderId="40" xfId="1" applyFont="1" applyFill="1" applyBorder="1" applyAlignment="1" applyProtection="1">
      <alignment horizontal="center" vertical="center"/>
      <protection hidden="1"/>
    </xf>
    <xf numFmtId="0" fontId="20" fillId="0" borderId="93" xfId="1" applyFont="1" applyFill="1" applyBorder="1" applyProtection="1">
      <protection hidden="1"/>
    </xf>
    <xf numFmtId="0" fontId="46" fillId="0" borderId="86" xfId="0" applyFont="1" applyBorder="1" applyAlignment="1" applyProtection="1">
      <alignment horizontal="right" vertical="center" shrinkToFit="1"/>
      <protection hidden="1"/>
    </xf>
    <xf numFmtId="0" fontId="46" fillId="0" borderId="94" xfId="0" applyFont="1" applyBorder="1" applyAlignment="1" applyProtection="1">
      <alignment horizontal="left" vertical="center" shrinkToFit="1"/>
      <protection hidden="1"/>
    </xf>
    <xf numFmtId="0" fontId="47" fillId="0" borderId="86" xfId="0" applyFont="1" applyBorder="1" applyAlignment="1" applyProtection="1">
      <alignment horizontal="right" vertical="center"/>
      <protection hidden="1"/>
    </xf>
    <xf numFmtId="0" fontId="47" fillId="0" borderId="87" xfId="0" applyFont="1" applyBorder="1" applyAlignment="1" applyProtection="1">
      <alignment horizontal="left" vertical="center"/>
      <protection hidden="1"/>
    </xf>
    <xf numFmtId="0" fontId="48" fillId="0" borderId="6" xfId="0" applyFont="1" applyBorder="1" applyAlignment="1" applyProtection="1">
      <alignment horizontal="right" vertical="center"/>
      <protection hidden="1"/>
    </xf>
    <xf numFmtId="0" fontId="48" fillId="0" borderId="88" xfId="0" applyFont="1" applyBorder="1" applyAlignment="1" applyProtection="1">
      <alignment horizontal="left" vertical="center"/>
      <protection hidden="1"/>
    </xf>
    <xf numFmtId="0" fontId="6" fillId="0" borderId="133" xfId="0" applyFont="1" applyBorder="1" applyAlignment="1" applyProtection="1">
      <alignment horizontal="justify" vertical="justify" wrapText="1"/>
      <protection locked="0"/>
    </xf>
    <xf numFmtId="0" fontId="6" fillId="0" borderId="104" xfId="0" applyFont="1" applyBorder="1" applyAlignment="1" applyProtection="1">
      <alignment horizontal="justify" vertical="justify" wrapText="1"/>
      <protection locked="0"/>
    </xf>
    <xf numFmtId="0" fontId="6" fillId="0" borderId="112" xfId="0" applyFont="1" applyBorder="1" applyAlignment="1" applyProtection="1">
      <alignment horizontal="justify" vertical="justify" wrapText="1"/>
      <protection locked="0"/>
    </xf>
    <xf numFmtId="0" fontId="6" fillId="0" borderId="82" xfId="0" applyFont="1" applyBorder="1" applyAlignment="1" applyProtection="1">
      <alignment horizontal="justify" vertical="justify" wrapText="1"/>
      <protection locked="0"/>
    </xf>
    <xf numFmtId="0" fontId="6" fillId="0" borderId="0" xfId="0" applyFont="1" applyBorder="1" applyAlignment="1" applyProtection="1">
      <alignment horizontal="justify" vertical="justify" wrapText="1"/>
      <protection locked="0"/>
    </xf>
    <xf numFmtId="0" fontId="6" fillId="0" borderId="33" xfId="0" applyFont="1" applyBorder="1" applyAlignment="1" applyProtection="1">
      <alignment horizontal="justify" vertical="justify" wrapText="1"/>
      <protection locked="0"/>
    </xf>
    <xf numFmtId="0" fontId="6" fillId="0" borderId="134" xfId="0" applyFont="1" applyBorder="1" applyAlignment="1" applyProtection="1">
      <alignment horizontal="justify" vertical="justify" wrapText="1"/>
      <protection locked="0"/>
    </xf>
    <xf numFmtId="0" fontId="6" fillId="0" borderId="48" xfId="0" applyFont="1" applyBorder="1" applyAlignment="1" applyProtection="1">
      <alignment horizontal="justify" vertical="justify" wrapText="1"/>
      <protection locked="0"/>
    </xf>
    <xf numFmtId="0" fontId="6" fillId="0" borderId="117" xfId="0" applyFont="1" applyBorder="1" applyAlignment="1" applyProtection="1">
      <alignment horizontal="justify" vertical="justify" wrapText="1"/>
      <protection locked="0"/>
    </xf>
    <xf numFmtId="0" fontId="14" fillId="8" borderId="0" xfId="0" applyFont="1" applyFill="1" applyAlignment="1" applyProtection="1">
      <alignment horizontal="center" vertical="center"/>
      <protection locked="0"/>
    </xf>
    <xf numFmtId="0" fontId="33" fillId="0" borderId="121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3" fillId="0" borderId="129" xfId="0" applyFont="1" applyBorder="1" applyAlignment="1">
      <alignment horizontal="center" vertical="center"/>
    </xf>
    <xf numFmtId="0" fontId="32" fillId="8" borderId="97" xfId="0" applyFont="1" applyFill="1" applyBorder="1" applyAlignment="1" applyProtection="1">
      <alignment horizontal="left" vertical="center"/>
      <protection locked="0"/>
    </xf>
    <xf numFmtId="0" fontId="32" fillId="8" borderId="55" xfId="0" applyFont="1" applyFill="1" applyBorder="1" applyAlignment="1" applyProtection="1">
      <alignment horizontal="left" vertical="center"/>
      <protection locked="0"/>
    </xf>
    <xf numFmtId="0" fontId="32" fillId="8" borderId="98" xfId="0" applyFont="1" applyFill="1" applyBorder="1" applyAlignment="1" applyProtection="1">
      <alignment horizontal="left" vertical="center"/>
      <protection locked="0"/>
    </xf>
    <xf numFmtId="0" fontId="32" fillId="0" borderId="97" xfId="0" applyFont="1" applyBorder="1" applyAlignment="1" applyProtection="1">
      <alignment horizontal="center" vertical="center"/>
    </xf>
    <xf numFmtId="0" fontId="32" fillId="0" borderId="55" xfId="0" applyFont="1" applyBorder="1" applyAlignment="1" applyProtection="1">
      <alignment horizontal="center" vertical="center"/>
    </xf>
    <xf numFmtId="0" fontId="32" fillId="0" borderId="110" xfId="0" applyFont="1" applyBorder="1" applyAlignment="1" applyProtection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0" fillId="8" borderId="142" xfId="0" applyFill="1" applyBorder="1" applyAlignment="1" applyProtection="1">
      <alignment horizontal="center"/>
      <protection locked="0"/>
    </xf>
    <xf numFmtId="0" fontId="0" fillId="8" borderId="143" xfId="0" applyFill="1" applyBorder="1" applyAlignment="1" applyProtection="1">
      <alignment horizontal="center"/>
      <protection locked="0"/>
    </xf>
    <xf numFmtId="0" fontId="7" fillId="0" borderId="128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16" fillId="0" borderId="11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8" borderId="126" xfId="0" applyFont="1" applyFill="1" applyBorder="1" applyAlignment="1" applyProtection="1">
      <alignment horizontal="left" vertical="center"/>
      <protection locked="0"/>
    </xf>
    <xf numFmtId="0" fontId="32" fillId="8" borderId="127" xfId="0" applyFont="1" applyFill="1" applyBorder="1" applyAlignment="1" applyProtection="1">
      <alignment horizontal="left" vertical="center"/>
      <protection locked="0"/>
    </xf>
    <xf numFmtId="0" fontId="32" fillId="8" borderId="114" xfId="0" applyFont="1" applyFill="1" applyBorder="1" applyAlignment="1" applyProtection="1">
      <alignment horizontal="left" vertical="center"/>
      <protection locked="0"/>
    </xf>
    <xf numFmtId="0" fontId="32" fillId="8" borderId="48" xfId="0" applyFont="1" applyFill="1" applyBorder="1" applyAlignment="1" applyProtection="1">
      <alignment horizontal="left" vertical="center"/>
      <protection locked="0"/>
    </xf>
    <xf numFmtId="0" fontId="32" fillId="8" borderId="50" xfId="0" applyFont="1" applyFill="1" applyBorder="1" applyAlignment="1" applyProtection="1">
      <alignment horizontal="left" vertical="center"/>
      <protection locked="0"/>
    </xf>
    <xf numFmtId="0" fontId="32" fillId="8" borderId="2" xfId="0" applyFont="1" applyFill="1" applyBorder="1" applyAlignment="1" applyProtection="1">
      <alignment horizontal="left" vertical="center"/>
      <protection locked="0"/>
    </xf>
    <xf numFmtId="0" fontId="32" fillId="8" borderId="4" xfId="0" applyFont="1" applyFill="1" applyBorder="1" applyAlignment="1" applyProtection="1">
      <alignment horizontal="left" vertical="center"/>
      <protection locked="0"/>
    </xf>
    <xf numFmtId="0" fontId="32" fillId="0" borderId="19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123" xfId="0" applyFont="1" applyBorder="1" applyAlignment="1">
      <alignment horizontal="center" vertical="center"/>
    </xf>
    <xf numFmtId="0" fontId="32" fillId="0" borderId="124" xfId="0" applyFont="1" applyBorder="1" applyAlignment="1">
      <alignment horizontal="center" vertical="center"/>
    </xf>
    <xf numFmtId="0" fontId="32" fillId="8" borderId="99" xfId="0" applyFont="1" applyFill="1" applyBorder="1" applyAlignment="1" applyProtection="1">
      <alignment horizontal="left" vertical="center"/>
      <protection locked="0"/>
    </xf>
    <xf numFmtId="0" fontId="32" fillId="0" borderId="114" xfId="0" applyFont="1" applyBorder="1" applyAlignment="1" applyProtection="1">
      <alignment horizontal="center" vertical="center"/>
    </xf>
    <xf numFmtId="0" fontId="32" fillId="0" borderId="48" xfId="0" applyFont="1" applyBorder="1" applyAlignment="1" applyProtection="1">
      <alignment horizontal="center" vertical="center"/>
    </xf>
    <xf numFmtId="0" fontId="32" fillId="0" borderId="117" xfId="0" applyFont="1" applyBorder="1" applyAlignment="1" applyProtection="1">
      <alignment horizontal="center" vertical="center"/>
    </xf>
    <xf numFmtId="0" fontId="32" fillId="8" borderId="13" xfId="0" applyFont="1" applyFill="1" applyBorder="1" applyAlignment="1" applyProtection="1">
      <alignment horizontal="left" vertical="center"/>
      <protection locked="0"/>
    </xf>
    <xf numFmtId="0" fontId="32" fillId="0" borderId="50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0" fontId="32" fillId="0" borderId="56" xfId="0" applyFont="1" applyBorder="1" applyAlignment="1" applyProtection="1">
      <alignment horizontal="center" vertical="center"/>
    </xf>
    <xf numFmtId="0" fontId="32" fillId="0" borderId="125" xfId="0" applyFont="1" applyBorder="1" applyAlignment="1">
      <alignment horizontal="center" vertical="center"/>
    </xf>
    <xf numFmtId="0" fontId="32" fillId="0" borderId="120" xfId="0" applyFont="1" applyBorder="1" applyAlignment="1">
      <alignment horizontal="center" vertical="center"/>
    </xf>
    <xf numFmtId="0" fontId="32" fillId="0" borderId="126" xfId="0" applyFont="1" applyBorder="1" applyAlignment="1" applyProtection="1">
      <alignment horizontal="center" vertical="center"/>
    </xf>
    <xf numFmtId="0" fontId="32" fillId="0" borderId="127" xfId="0" applyFont="1" applyBorder="1" applyAlignment="1" applyProtection="1">
      <alignment horizontal="center" vertical="center"/>
    </xf>
    <xf numFmtId="0" fontId="32" fillId="0" borderId="144" xfId="0" applyFont="1" applyBorder="1" applyAlignment="1" applyProtection="1">
      <alignment horizontal="center" vertical="center"/>
    </xf>
    <xf numFmtId="0" fontId="14" fillId="0" borderId="131" xfId="0" applyFont="1" applyBorder="1" applyAlignment="1">
      <alignment horizontal="center" vertical="center"/>
    </xf>
    <xf numFmtId="0" fontId="14" fillId="0" borderId="132" xfId="0" applyFont="1" applyBorder="1" applyAlignment="1">
      <alignment horizontal="center" vertical="center"/>
    </xf>
    <xf numFmtId="0" fontId="3" fillId="8" borderId="133" xfId="0" applyFont="1" applyFill="1" applyBorder="1" applyAlignment="1" applyProtection="1">
      <alignment horizontal="right" vertical="center"/>
      <protection locked="0"/>
    </xf>
    <xf numFmtId="0" fontId="3" fillId="8" borderId="58" xfId="0" applyFont="1" applyFill="1" applyBorder="1" applyAlignment="1" applyProtection="1">
      <alignment horizontal="right" vertical="center"/>
      <protection locked="0"/>
    </xf>
    <xf numFmtId="0" fontId="3" fillId="8" borderId="81" xfId="0" applyFont="1" applyFill="1" applyBorder="1" applyAlignment="1" applyProtection="1">
      <alignment horizontal="right" vertical="center"/>
      <protection locked="0"/>
    </xf>
    <xf numFmtId="0" fontId="3" fillId="8" borderId="134" xfId="0" applyFont="1" applyFill="1" applyBorder="1" applyAlignment="1" applyProtection="1">
      <alignment horizontal="right" vertical="center"/>
      <protection locked="0"/>
    </xf>
    <xf numFmtId="0" fontId="10" fillId="0" borderId="135" xfId="0" applyFont="1" applyBorder="1" applyAlignment="1">
      <alignment horizontal="right" vertical="center"/>
    </xf>
    <xf numFmtId="0" fontId="10" fillId="0" borderId="132" xfId="0" applyFont="1" applyBorder="1" applyAlignment="1">
      <alignment horizontal="right" vertical="center"/>
    </xf>
    <xf numFmtId="0" fontId="8" fillId="0" borderId="13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3" fillId="8" borderId="101" xfId="0" applyFont="1" applyFill="1" applyBorder="1" applyAlignment="1" applyProtection="1">
      <alignment horizontal="right" vertical="center"/>
      <protection locked="0"/>
    </xf>
    <xf numFmtId="0" fontId="3" fillId="8" borderId="51" xfId="0" applyFont="1" applyFill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9" fillId="8" borderId="133" xfId="0" applyFont="1" applyFill="1" applyBorder="1" applyAlignment="1" applyProtection="1">
      <alignment horizontal="left" vertical="center" shrinkToFit="1"/>
      <protection locked="0"/>
    </xf>
    <xf numFmtId="0" fontId="9" fillId="8" borderId="104" xfId="0" applyFont="1" applyFill="1" applyBorder="1" applyAlignment="1" applyProtection="1">
      <alignment horizontal="left" vertical="center" shrinkToFit="1"/>
      <protection locked="0"/>
    </xf>
    <xf numFmtId="0" fontId="9" fillId="8" borderId="112" xfId="0" applyFont="1" applyFill="1" applyBorder="1" applyAlignment="1" applyProtection="1">
      <alignment horizontal="left" vertical="center" shrinkToFit="1"/>
      <protection locked="0"/>
    </xf>
    <xf numFmtId="0" fontId="8" fillId="0" borderId="128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9" fillId="8" borderId="109" xfId="0" applyFont="1" applyFill="1" applyBorder="1" applyAlignment="1" applyProtection="1">
      <alignment horizontal="left" vertical="center" shrinkToFit="1"/>
      <protection locked="0"/>
    </xf>
    <xf numFmtId="0" fontId="9" fillId="8" borderId="55" xfId="0" applyFont="1" applyFill="1" applyBorder="1" applyAlignment="1" applyProtection="1">
      <alignment horizontal="left" vertical="center" shrinkToFit="1"/>
      <protection locked="0"/>
    </xf>
    <xf numFmtId="0" fontId="9" fillId="8" borderId="61" xfId="0" applyFont="1" applyFill="1" applyBorder="1" applyAlignment="1" applyProtection="1">
      <alignment horizontal="left" vertical="center" shrinkToFit="1"/>
      <protection locked="0"/>
    </xf>
    <xf numFmtId="0" fontId="9" fillId="8" borderId="2" xfId="0" applyFont="1" applyFill="1" applyBorder="1" applyAlignment="1" applyProtection="1">
      <alignment horizontal="left" vertical="center" shrinkToFit="1"/>
      <protection locked="0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44" fillId="8" borderId="61" xfId="0" applyFont="1" applyFill="1" applyBorder="1" applyAlignment="1" applyProtection="1">
      <alignment horizontal="center" vertical="center"/>
      <protection locked="0"/>
    </xf>
    <xf numFmtId="0" fontId="44" fillId="8" borderId="2" xfId="0" applyFont="1" applyFill="1" applyBorder="1" applyAlignment="1" applyProtection="1">
      <alignment horizontal="center" vertical="center"/>
      <protection locked="0"/>
    </xf>
    <xf numFmtId="0" fontId="44" fillId="8" borderId="56" xfId="0" applyFont="1" applyFill="1" applyBorder="1" applyAlignment="1" applyProtection="1">
      <alignment horizontal="center" vertical="center"/>
      <protection locked="0"/>
    </xf>
    <xf numFmtId="0" fontId="44" fillId="8" borderId="61" xfId="0" applyFont="1" applyFill="1" applyBorder="1" applyAlignment="1" applyProtection="1">
      <alignment horizontal="center" vertical="center" shrinkToFit="1"/>
      <protection locked="0"/>
    </xf>
    <xf numFmtId="0" fontId="44" fillId="8" borderId="2" xfId="0" applyFont="1" applyFill="1" applyBorder="1" applyAlignment="1" applyProtection="1">
      <alignment horizontal="center" vertical="center" shrinkToFit="1"/>
      <protection locked="0"/>
    </xf>
    <xf numFmtId="0" fontId="44" fillId="8" borderId="56" xfId="0" applyFont="1" applyFill="1" applyBorder="1" applyAlignment="1" applyProtection="1">
      <alignment horizontal="center" vertical="center" shrinkToFit="1"/>
      <protection locked="0"/>
    </xf>
    <xf numFmtId="0" fontId="44" fillId="8" borderId="64" xfId="0" applyFont="1" applyFill="1" applyBorder="1" applyAlignment="1" applyProtection="1">
      <alignment horizontal="center" vertical="center" shrinkToFit="1"/>
      <protection locked="0"/>
    </xf>
    <xf numFmtId="0" fontId="44" fillId="8" borderId="102" xfId="0" applyFont="1" applyFill="1" applyBorder="1" applyAlignment="1" applyProtection="1">
      <alignment horizontal="center" vertical="center" shrinkToFit="1"/>
      <protection locked="0"/>
    </xf>
    <xf numFmtId="0" fontId="44" fillId="8" borderId="103" xfId="0" applyFont="1" applyFill="1" applyBorder="1" applyAlignment="1" applyProtection="1">
      <alignment horizontal="center" vertical="center" shrinkToFit="1"/>
      <protection locked="0"/>
    </xf>
    <xf numFmtId="0" fontId="12" fillId="0" borderId="9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3" fillId="0" borderId="50" xfId="0" applyFont="1" applyFill="1" applyBorder="1" applyAlignment="1" applyProtection="1">
      <alignment horizontal="left" vertical="center" shrinkToFit="1"/>
      <protection hidden="1"/>
    </xf>
    <xf numFmtId="0" fontId="3" fillId="0" borderId="2" xfId="0" applyFont="1" applyFill="1" applyBorder="1" applyAlignment="1" applyProtection="1">
      <alignment horizontal="left" vertical="center" shrinkToFit="1"/>
      <protection hidden="1"/>
    </xf>
    <xf numFmtId="0" fontId="3" fillId="0" borderId="4" xfId="0" applyFont="1" applyFill="1" applyBorder="1" applyAlignment="1" applyProtection="1">
      <alignment horizontal="left" vertical="center" shrinkToFit="1"/>
      <protection hidden="1"/>
    </xf>
    <xf numFmtId="0" fontId="44" fillId="8" borderId="109" xfId="0" applyFont="1" applyFill="1" applyBorder="1" applyAlignment="1" applyProtection="1">
      <alignment horizontal="center" vertical="center"/>
      <protection locked="0"/>
    </xf>
    <xf numFmtId="0" fontId="44" fillId="8" borderId="55" xfId="0" applyFont="1" applyFill="1" applyBorder="1" applyAlignment="1" applyProtection="1">
      <alignment horizontal="center" vertical="center"/>
      <protection locked="0"/>
    </xf>
    <xf numFmtId="0" fontId="44" fillId="8" borderId="110" xfId="0" applyFont="1" applyFill="1" applyBorder="1" applyAlignment="1" applyProtection="1">
      <alignment horizontal="center" vertical="center"/>
      <protection locked="0"/>
    </xf>
    <xf numFmtId="0" fontId="10" fillId="8" borderId="59" xfId="0" applyFont="1" applyFill="1" applyBorder="1" applyAlignment="1" applyProtection="1">
      <alignment horizontal="center" vertical="center"/>
      <protection locked="0"/>
    </xf>
    <xf numFmtId="0" fontId="10" fillId="8" borderId="111" xfId="0" applyFont="1" applyFill="1" applyBorder="1" applyAlignment="1" applyProtection="1">
      <alignment horizontal="center" vertical="center"/>
      <protection locked="0"/>
    </xf>
    <xf numFmtId="0" fontId="9" fillId="8" borderId="56" xfId="0" applyFont="1" applyFill="1" applyBorder="1" applyAlignment="1" applyProtection="1">
      <alignment horizontal="left" vertical="center" shrinkToFit="1"/>
      <protection locked="0"/>
    </xf>
    <xf numFmtId="0" fontId="3" fillId="8" borderId="11" xfId="0" applyFont="1" applyFill="1" applyBorder="1" applyAlignment="1" applyProtection="1">
      <alignment horizontal="left" vertical="center"/>
      <protection locked="0"/>
    </xf>
    <xf numFmtId="0" fontId="3" fillId="8" borderId="83" xfId="0" applyFont="1" applyFill="1" applyBorder="1" applyAlignment="1" applyProtection="1">
      <alignment horizontal="left" vertical="center"/>
      <protection locked="0"/>
    </xf>
    <xf numFmtId="0" fontId="47" fillId="0" borderId="85" xfId="0" applyFont="1" applyBorder="1" applyAlignment="1" applyProtection="1">
      <alignment horizontal="left" vertical="center"/>
      <protection hidden="1"/>
    </xf>
    <xf numFmtId="0" fontId="47" fillId="0" borderId="145" xfId="0" applyFont="1" applyBorder="1" applyAlignment="1" applyProtection="1">
      <alignment horizontal="left" vertical="center"/>
      <protection hidden="1"/>
    </xf>
    <xf numFmtId="0" fontId="12" fillId="0" borderId="6" xfId="0" applyFont="1" applyFill="1" applyBorder="1" applyAlignment="1">
      <alignment horizontal="center" vertical="center"/>
    </xf>
    <xf numFmtId="0" fontId="1" fillId="8" borderId="142" xfId="0" applyFont="1" applyFill="1" applyBorder="1" applyAlignment="1" applyProtection="1">
      <alignment horizontal="center"/>
      <protection locked="0"/>
    </xf>
    <xf numFmtId="0" fontId="1" fillId="8" borderId="143" xfId="0" applyFont="1" applyFill="1" applyBorder="1" applyAlignment="1" applyProtection="1">
      <alignment horizontal="center"/>
      <protection locked="0"/>
    </xf>
    <xf numFmtId="15" fontId="11" fillId="8" borderId="57" xfId="0" applyNumberFormat="1" applyFont="1" applyFill="1" applyBorder="1" applyAlignment="1" applyProtection="1">
      <alignment horizontal="center" vertical="center"/>
      <protection locked="0"/>
    </xf>
    <xf numFmtId="0" fontId="11" fillId="8" borderId="57" xfId="0" applyNumberFormat="1" applyFont="1" applyFill="1" applyBorder="1" applyAlignment="1" applyProtection="1">
      <alignment horizontal="center" vertical="center"/>
      <protection locked="0"/>
    </xf>
    <xf numFmtId="0" fontId="11" fillId="8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01" xfId="0" applyFont="1" applyFill="1" applyBorder="1" applyAlignment="1" applyProtection="1">
      <alignment horizontal="left" vertical="center" shrinkToFit="1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45" fillId="8" borderId="86" xfId="0" applyFont="1" applyFill="1" applyBorder="1" applyAlignment="1" applyProtection="1">
      <alignment horizontal="center" vertical="center" shrinkToFit="1"/>
      <protection locked="0"/>
    </xf>
    <xf numFmtId="0" fontId="45" fillId="8" borderId="84" xfId="0" applyFont="1" applyFill="1" applyBorder="1" applyAlignment="1" applyProtection="1">
      <alignment horizontal="center" vertical="center" shrinkToFit="1"/>
      <protection locked="0"/>
    </xf>
    <xf numFmtId="0" fontId="45" fillId="8" borderId="118" xfId="0" applyFont="1" applyFill="1" applyBorder="1" applyAlignment="1" applyProtection="1">
      <alignment horizontal="center" vertical="center" shrinkToFit="1"/>
      <protection locked="0"/>
    </xf>
    <xf numFmtId="0" fontId="10" fillId="8" borderId="62" xfId="0" applyFont="1" applyFill="1" applyBorder="1" applyAlignment="1" applyProtection="1">
      <alignment horizontal="center" vertical="center"/>
      <protection locked="0"/>
    </xf>
    <xf numFmtId="0" fontId="10" fillId="8" borderId="63" xfId="0" applyFont="1" applyFill="1" applyBorder="1" applyAlignment="1" applyProtection="1">
      <alignment horizontal="center" vertical="center"/>
      <protection locked="0"/>
    </xf>
    <xf numFmtId="0" fontId="3" fillId="8" borderId="116" xfId="0" applyFont="1" applyFill="1" applyBorder="1" applyAlignment="1" applyProtection="1">
      <alignment horizontal="left" vertical="center"/>
      <protection locked="0"/>
    </xf>
    <xf numFmtId="0" fontId="3" fillId="8" borderId="117" xfId="0" applyFont="1" applyFill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 shrinkToFit="1"/>
      <protection hidden="1"/>
    </xf>
    <xf numFmtId="0" fontId="3" fillId="0" borderId="4" xfId="0" applyFont="1" applyBorder="1" applyAlignment="1" applyProtection="1">
      <alignment horizontal="left" vertical="center" shrinkToFit="1"/>
      <protection hidden="1"/>
    </xf>
    <xf numFmtId="0" fontId="3" fillId="0" borderId="104" xfId="0" applyFont="1" applyFill="1" applyBorder="1" applyAlignment="1" applyProtection="1">
      <alignment horizontal="left" vertical="center" shrinkToFit="1"/>
      <protection hidden="1"/>
    </xf>
    <xf numFmtId="0" fontId="3" fillId="8" borderId="75" xfId="0" applyFont="1" applyFill="1" applyBorder="1" applyAlignment="1" applyProtection="1">
      <alignment horizontal="right" vertical="center"/>
      <protection locked="0"/>
    </xf>
    <xf numFmtId="0" fontId="3" fillId="8" borderId="114" xfId="0" applyFont="1" applyFill="1" applyBorder="1" applyAlignment="1" applyProtection="1">
      <alignment horizontal="right" vertical="center"/>
      <protection locked="0"/>
    </xf>
    <xf numFmtId="0" fontId="1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128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0" fillId="8" borderId="65" xfId="0" applyFont="1" applyFill="1" applyBorder="1" applyAlignment="1" applyProtection="1">
      <alignment horizontal="center" vertical="center"/>
      <protection locked="0"/>
    </xf>
    <xf numFmtId="0" fontId="10" fillId="8" borderId="6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right" vertical="center"/>
    </xf>
    <xf numFmtId="0" fontId="10" fillId="0" borderId="115" xfId="0" applyFont="1" applyBorder="1" applyAlignment="1">
      <alignment horizontal="right" vertical="center"/>
    </xf>
    <xf numFmtId="0" fontId="13" fillId="0" borderId="57" xfId="0" applyFont="1" applyBorder="1" applyAlignment="1">
      <alignment horizontal="center" vertical="center"/>
    </xf>
    <xf numFmtId="0" fontId="13" fillId="0" borderId="57" xfId="0" applyFont="1" applyBorder="1" applyAlignment="1">
      <alignment horizontal="right" vertical="center"/>
    </xf>
    <xf numFmtId="0" fontId="3" fillId="8" borderId="112" xfId="0" applyFont="1" applyFill="1" applyBorder="1" applyAlignment="1" applyProtection="1">
      <alignment horizontal="left" vertical="center"/>
      <protection locked="0"/>
    </xf>
    <xf numFmtId="0" fontId="3" fillId="8" borderId="113" xfId="0" applyFont="1" applyFill="1" applyBorder="1" applyAlignment="1" applyProtection="1">
      <alignment horizontal="left" vertical="center"/>
      <protection locked="0"/>
    </xf>
    <xf numFmtId="0" fontId="18" fillId="8" borderId="86" xfId="0" applyFont="1" applyFill="1" applyBorder="1" applyAlignment="1" applyProtection="1">
      <alignment horizontal="center" vertical="center" shrinkToFit="1"/>
      <protection locked="0"/>
    </xf>
    <xf numFmtId="0" fontId="18" fillId="8" borderId="84" xfId="0" applyFont="1" applyFill="1" applyBorder="1" applyAlignment="1" applyProtection="1">
      <alignment horizontal="center" vertical="center" shrinkToFit="1"/>
      <protection locked="0"/>
    </xf>
    <xf numFmtId="0" fontId="18" fillId="8" borderId="118" xfId="0" applyFont="1" applyFill="1" applyBorder="1" applyAlignment="1" applyProtection="1">
      <alignment horizontal="center" vertical="center" shrinkToFit="1"/>
      <protection locked="0"/>
    </xf>
    <xf numFmtId="0" fontId="3" fillId="0" borderId="49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139" xfId="0" applyFont="1" applyFill="1" applyBorder="1" applyAlignment="1" applyProtection="1">
      <alignment horizontal="left" vertical="center" shrinkToFit="1"/>
      <protection hidden="1"/>
    </xf>
    <xf numFmtId="0" fontId="9" fillId="8" borderId="64" xfId="0" applyFont="1" applyFill="1" applyBorder="1" applyAlignment="1" applyProtection="1">
      <alignment horizontal="left" vertical="center" shrinkToFit="1"/>
      <protection locked="0"/>
    </xf>
    <xf numFmtId="0" fontId="9" fillId="8" borderId="102" xfId="0" applyFont="1" applyFill="1" applyBorder="1" applyAlignment="1" applyProtection="1">
      <alignment horizontal="left" vertical="center" shrinkToFit="1"/>
      <protection locked="0"/>
    </xf>
    <xf numFmtId="0" fontId="11" fillId="8" borderId="0" xfId="0" applyFont="1" applyFill="1" applyBorder="1" applyAlignment="1" applyProtection="1">
      <alignment horizontal="left" vertical="center"/>
      <protection locked="0"/>
    </xf>
    <xf numFmtId="0" fontId="1" fillId="8" borderId="140" xfId="0" applyFont="1" applyFill="1" applyBorder="1" applyAlignment="1" applyProtection="1">
      <alignment horizontal="center"/>
      <protection locked="0"/>
    </xf>
    <xf numFmtId="0" fontId="1" fillId="8" borderId="141" xfId="0" applyFont="1" applyFill="1" applyBorder="1" applyAlignment="1" applyProtection="1">
      <alignment horizontal="center"/>
      <protection locked="0"/>
    </xf>
    <xf numFmtId="0" fontId="8" fillId="0" borderId="8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44" fillId="8" borderId="109" xfId="0" applyFont="1" applyFill="1" applyBorder="1" applyAlignment="1" applyProtection="1">
      <alignment horizontal="center" vertical="center" shrinkToFit="1"/>
      <protection locked="0"/>
    </xf>
    <xf numFmtId="0" fontId="44" fillId="8" borderId="55" xfId="0" applyFont="1" applyFill="1" applyBorder="1" applyAlignment="1" applyProtection="1">
      <alignment horizontal="center" vertical="center" shrinkToFit="1"/>
      <protection locked="0"/>
    </xf>
    <xf numFmtId="0" fontId="44" fillId="8" borderId="11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right" vertical="center"/>
    </xf>
    <xf numFmtId="0" fontId="4" fillId="7" borderId="95" xfId="0" applyFont="1" applyFill="1" applyBorder="1" applyAlignment="1">
      <alignment horizontal="right" vertical="center"/>
    </xf>
    <xf numFmtId="0" fontId="4" fillId="7" borderId="6" xfId="0" applyFont="1" applyFill="1" applyBorder="1" applyAlignment="1">
      <alignment horizontal="right" vertical="center"/>
    </xf>
    <xf numFmtId="0" fontId="49" fillId="0" borderId="6" xfId="0" applyFont="1" applyBorder="1" applyAlignment="1" applyProtection="1">
      <alignment horizontal="center" vertical="center" shrinkToFit="1"/>
      <protection hidden="1"/>
    </xf>
    <xf numFmtId="0" fontId="49" fillId="0" borderId="107" xfId="0" applyFont="1" applyBorder="1" applyAlignment="1" applyProtection="1">
      <alignment horizontal="center" vertical="center" shrinkToFit="1"/>
      <protection hidden="1"/>
    </xf>
    <xf numFmtId="0" fontId="9" fillId="8" borderId="103" xfId="0" applyFont="1" applyFill="1" applyBorder="1" applyAlignment="1" applyProtection="1">
      <alignment horizontal="left" vertical="center" shrinkToFit="1"/>
      <protection locked="0"/>
    </xf>
    <xf numFmtId="0" fontId="12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7" fillId="0" borderId="108" xfId="0" applyFont="1" applyBorder="1" applyAlignment="1" applyProtection="1">
      <alignment horizontal="right" vertical="center"/>
      <protection hidden="1"/>
    </xf>
    <xf numFmtId="0" fontId="47" fillId="0" borderId="85" xfId="0" applyFont="1" applyBorder="1" applyAlignment="1" applyProtection="1">
      <alignment horizontal="right" vertical="center"/>
      <protection hidden="1"/>
    </xf>
    <xf numFmtId="0" fontId="0" fillId="0" borderId="14" xfId="0" applyFill="1" applyBorder="1" applyAlignment="1">
      <alignment horizontal="left" vertical="center"/>
    </xf>
    <xf numFmtId="0" fontId="16" fillId="0" borderId="85" xfId="0" applyFont="1" applyBorder="1" applyAlignment="1">
      <alignment horizontal="right" vertical="center"/>
    </xf>
    <xf numFmtId="0" fontId="3" fillId="8" borderId="10" xfId="0" applyFont="1" applyFill="1" applyBorder="1" applyAlignment="1" applyProtection="1">
      <alignment horizontal="left" vertical="center"/>
      <protection locked="0"/>
    </xf>
    <xf numFmtId="0" fontId="3" fillId="8" borderId="99" xfId="0" applyFont="1" applyFill="1" applyBorder="1" applyAlignment="1" applyProtection="1">
      <alignment horizontal="left" vertical="center"/>
      <protection locked="0"/>
    </xf>
    <xf numFmtId="0" fontId="3" fillId="0" borderId="75" xfId="0" applyFont="1" applyFill="1" applyBorder="1" applyAlignment="1" applyProtection="1">
      <alignment horizontal="left" vertical="center" shrinkToFit="1"/>
      <protection hidden="1"/>
    </xf>
    <xf numFmtId="0" fontId="3" fillId="0" borderId="9" xfId="0" applyFont="1" applyFill="1" applyBorder="1" applyAlignment="1" applyProtection="1">
      <alignment horizontal="left" vertical="center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0" fontId="3" fillId="0" borderId="51" xfId="0" applyFont="1" applyFill="1" applyBorder="1" applyAlignment="1" applyProtection="1">
      <alignment horizontal="left" vertical="center" shrinkToFit="1"/>
      <protection hidden="1"/>
    </xf>
    <xf numFmtId="0" fontId="3" fillId="0" borderId="105" xfId="0" applyFont="1" applyFill="1" applyBorder="1" applyAlignment="1" applyProtection="1">
      <alignment horizontal="left" vertical="center" shrinkToFit="1"/>
      <protection hidden="1"/>
    </xf>
    <xf numFmtId="0" fontId="3" fillId="0" borderId="83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3" fillId="0" borderId="101" xfId="0" applyFont="1" applyBorder="1" applyAlignment="1" applyProtection="1">
      <alignment horizontal="left" vertical="center" shrinkToFit="1"/>
      <protection hidden="1"/>
    </xf>
    <xf numFmtId="0" fontId="3" fillId="0" borderId="11" xfId="0" applyFont="1" applyBorder="1" applyAlignment="1" applyProtection="1">
      <alignment horizontal="left" vertical="center" shrinkToFit="1"/>
      <protection hidden="1"/>
    </xf>
    <xf numFmtId="0" fontId="38" fillId="0" borderId="136" xfId="0" applyFont="1" applyBorder="1" applyAlignment="1" applyProtection="1">
      <alignment horizontal="left" vertical="center"/>
      <protection hidden="1"/>
    </xf>
    <xf numFmtId="0" fontId="38" fillId="0" borderId="137" xfId="0" applyFont="1" applyBorder="1" applyAlignment="1" applyProtection="1">
      <alignment horizontal="left" vertical="center"/>
      <protection hidden="1"/>
    </xf>
    <xf numFmtId="0" fontId="38" fillId="0" borderId="9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101" xfId="0" applyFont="1" applyBorder="1" applyAlignment="1" applyProtection="1">
      <alignment horizontal="right" vertical="center"/>
      <protection hidden="1"/>
    </xf>
    <xf numFmtId="0" fontId="38" fillId="0" borderId="79" xfId="0" applyFont="1" applyBorder="1" applyAlignment="1" applyProtection="1">
      <alignment horizontal="right" vertical="center"/>
      <protection hidden="1"/>
    </xf>
    <xf numFmtId="0" fontId="38" fillId="0" borderId="138" xfId="0" applyFont="1" applyBorder="1" applyAlignment="1" applyProtection="1">
      <alignment horizontal="left" vertical="center"/>
      <protection hidden="1"/>
    </xf>
    <xf numFmtId="0" fontId="38" fillId="0" borderId="106" xfId="0" applyFont="1" applyBorder="1" applyAlignment="1" applyProtection="1">
      <alignment horizontal="left" vertical="center"/>
      <protection hidden="1"/>
    </xf>
    <xf numFmtId="0" fontId="38" fillId="0" borderId="104" xfId="0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9" fillId="0" borderId="133" xfId="0" applyFont="1" applyFill="1" applyBorder="1" applyAlignment="1" applyProtection="1">
      <alignment horizontal="right" vertical="center"/>
      <protection hidden="1"/>
    </xf>
    <xf numFmtId="0" fontId="9" fillId="0" borderId="82" xfId="0" applyFont="1" applyFill="1" applyBorder="1" applyAlignment="1" applyProtection="1">
      <alignment horizontal="right" vertical="center"/>
      <protection hidden="1"/>
    </xf>
    <xf numFmtId="0" fontId="9" fillId="0" borderId="112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9" fillId="0" borderId="81" xfId="0" applyFont="1" applyFill="1" applyBorder="1" applyAlignment="1" applyProtection="1">
      <alignment horizontal="right" vertical="center"/>
      <protection hidden="1"/>
    </xf>
    <xf numFmtId="0" fontId="9" fillId="0" borderId="134" xfId="0" applyFont="1" applyFill="1" applyBorder="1" applyAlignment="1" applyProtection="1">
      <alignment horizontal="right" vertical="center"/>
      <protection hidden="1"/>
    </xf>
    <xf numFmtId="0" fontId="9" fillId="0" borderId="116" xfId="0" applyFont="1" applyBorder="1" applyAlignment="1" applyProtection="1">
      <alignment horizontal="left" vertical="center"/>
      <protection hidden="1"/>
    </xf>
    <xf numFmtId="0" fontId="9" fillId="0" borderId="117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8" borderId="140" xfId="0" applyFill="1" applyBorder="1" applyAlignment="1" applyProtection="1">
      <alignment horizontal="center"/>
      <protection locked="0"/>
    </xf>
    <xf numFmtId="0" fontId="0" fillId="8" borderId="141" xfId="0" applyFill="1" applyBorder="1" applyAlignment="1" applyProtection="1">
      <alignment horizontal="center"/>
      <protection locked="0"/>
    </xf>
    <xf numFmtId="0" fontId="38" fillId="0" borderId="75" xfId="0" applyFont="1" applyBorder="1" applyAlignment="1" applyProtection="1">
      <alignment horizontal="right" vertical="center"/>
      <protection hidden="1"/>
    </xf>
    <xf numFmtId="0" fontId="38" fillId="0" borderId="114" xfId="0" applyFont="1" applyBorder="1" applyAlignment="1" applyProtection="1">
      <alignment horizontal="right" vertical="center"/>
      <protection hidden="1"/>
    </xf>
    <xf numFmtId="0" fontId="4" fillId="7" borderId="5" xfId="0" applyFont="1" applyFill="1" applyBorder="1" applyAlignment="1">
      <alignment horizontal="right" vertical="center"/>
    </xf>
    <xf numFmtId="0" fontId="3" fillId="0" borderId="73" xfId="0" applyFont="1" applyFill="1" applyBorder="1" applyAlignment="1" applyProtection="1">
      <alignment horizontal="left" vertical="center" shrinkToFit="1"/>
      <protection hidden="1"/>
    </xf>
    <xf numFmtId="0" fontId="3" fillId="0" borderId="3" xfId="0" applyFont="1" applyFill="1" applyBorder="1" applyAlignment="1" applyProtection="1">
      <alignment horizontal="left" vertical="center" shrinkToFit="1"/>
      <protection hidden="1"/>
    </xf>
    <xf numFmtId="0" fontId="12" fillId="0" borderId="95" xfId="0" applyFont="1" applyBorder="1" applyAlignment="1">
      <alignment horizontal="center" vertical="center" wrapText="1"/>
    </xf>
    <xf numFmtId="0" fontId="27" fillId="0" borderId="44" xfId="1" applyFont="1" applyFill="1" applyBorder="1" applyAlignment="1" applyProtection="1">
      <alignment horizontal="center" vertical="center" shrinkToFit="1"/>
      <protection hidden="1"/>
    </xf>
    <xf numFmtId="0" fontId="27" fillId="0" borderId="45" xfId="1" applyFont="1" applyFill="1" applyBorder="1" applyAlignment="1" applyProtection="1">
      <alignment horizontal="center" vertical="center" shrinkToFit="1"/>
      <protection hidden="1"/>
    </xf>
    <xf numFmtId="0" fontId="27" fillId="0" borderId="43" xfId="1" applyFont="1" applyFill="1" applyBorder="1" applyAlignment="1" applyProtection="1">
      <alignment horizontal="center" vertical="center" shrinkToFit="1"/>
      <protection hidden="1"/>
    </xf>
    <xf numFmtId="0" fontId="20" fillId="0" borderId="41" xfId="1" applyFont="1" applyFill="1" applyBorder="1" applyAlignment="1" applyProtection="1">
      <alignment horizontal="center"/>
      <protection hidden="1"/>
    </xf>
    <xf numFmtId="0" fontId="28" fillId="0" borderId="128" xfId="1" applyFont="1" applyFill="1" applyBorder="1" applyAlignment="1" applyProtection="1">
      <alignment horizontal="center" vertical="center"/>
      <protection hidden="1"/>
    </xf>
    <xf numFmtId="0" fontId="28" fillId="0" borderId="129" xfId="1" applyFont="1" applyFill="1" applyBorder="1" applyAlignment="1" applyProtection="1">
      <alignment horizontal="center" vertical="center"/>
      <protection hidden="1"/>
    </xf>
    <xf numFmtId="0" fontId="29" fillId="0" borderId="128" xfId="1" applyFont="1" applyFill="1" applyBorder="1" applyAlignment="1" applyProtection="1">
      <alignment horizontal="center" vertical="center"/>
      <protection hidden="1"/>
    </xf>
    <xf numFmtId="0" fontId="29" fillId="0" borderId="129" xfId="1" applyFont="1" applyFill="1" applyBorder="1" applyAlignment="1" applyProtection="1">
      <alignment horizontal="center" vertical="center"/>
      <protection hidden="1"/>
    </xf>
    <xf numFmtId="16" fontId="24" fillId="0" borderId="42" xfId="1" applyNumberFormat="1" applyFont="1" applyFill="1" applyBorder="1" applyAlignment="1" applyProtection="1">
      <alignment horizontal="center" vertical="center" shrinkToFit="1"/>
      <protection hidden="1"/>
    </xf>
    <xf numFmtId="0" fontId="24" fillId="0" borderId="42" xfId="1" applyFont="1" applyFill="1" applyBorder="1" applyAlignment="1" applyProtection="1">
      <alignment horizontal="center" vertical="center" shrinkToFit="1"/>
      <protection hidden="1"/>
    </xf>
    <xf numFmtId="0" fontId="25" fillId="0" borderId="146" xfId="1" applyNumberFormat="1" applyFont="1" applyFill="1" applyBorder="1" applyAlignment="1" applyProtection="1">
      <alignment horizontal="center" vertical="center" shrinkToFit="1"/>
      <protection hidden="1"/>
    </xf>
    <xf numFmtId="0" fontId="22" fillId="0" borderId="42" xfId="1" applyFont="1" applyFill="1" applyBorder="1" applyAlignment="1" applyProtection="1">
      <alignment horizontal="center" vertical="center" shrinkToFit="1"/>
      <protection hidden="1"/>
    </xf>
    <xf numFmtId="0" fontId="23" fillId="0" borderId="0" xfId="1" applyFont="1" applyFill="1" applyBorder="1" applyAlignment="1" applyProtection="1">
      <alignment horizontal="center"/>
      <protection hidden="1"/>
    </xf>
    <xf numFmtId="0" fontId="24" fillId="0" borderId="42" xfId="1" applyNumberFormat="1" applyFont="1" applyFill="1" applyBorder="1" applyAlignment="1" applyProtection="1">
      <alignment horizontal="center" vertical="center" shrinkToFit="1"/>
      <protection hidden="1"/>
    </xf>
    <xf numFmtId="0" fontId="25" fillId="0" borderId="147" xfId="1" applyNumberFormat="1" applyFont="1" applyFill="1" applyBorder="1" applyAlignment="1" applyProtection="1">
      <alignment horizontal="center" vertical="center" shrinkToFit="1"/>
      <protection hidden="1"/>
    </xf>
    <xf numFmtId="0" fontId="25" fillId="0" borderId="148" xfId="1" applyNumberFormat="1" applyFont="1" applyFill="1" applyBorder="1" applyAlignment="1" applyProtection="1">
      <alignment horizontal="center" vertical="center" shrinkToFit="1"/>
      <protection hidden="1"/>
    </xf>
    <xf numFmtId="0" fontId="25" fillId="0" borderId="149" xfId="1" applyNumberFormat="1" applyFont="1" applyFill="1" applyBorder="1" applyAlignment="1" applyProtection="1">
      <alignment horizontal="center" vertical="center" shrinkToFit="1"/>
      <protection hidden="1"/>
    </xf>
    <xf numFmtId="0" fontId="20" fillId="0" borderId="156" xfId="1" applyFont="1" applyFill="1" applyBorder="1" applyAlignment="1" applyProtection="1">
      <alignment horizontal="center"/>
      <protection hidden="1"/>
    </xf>
    <xf numFmtId="0" fontId="20" fillId="0" borderId="157" xfId="1" applyFont="1" applyFill="1" applyBorder="1" applyAlignment="1" applyProtection="1">
      <alignment horizontal="center"/>
      <protection hidden="1"/>
    </xf>
    <xf numFmtId="0" fontId="20" fillId="0" borderId="158" xfId="1" applyFont="1" applyFill="1" applyBorder="1" applyAlignment="1" applyProtection="1">
      <alignment horizontal="center"/>
      <protection hidden="1"/>
    </xf>
    <xf numFmtId="0" fontId="25" fillId="0" borderId="153" xfId="1" applyNumberFormat="1" applyFont="1" applyFill="1" applyBorder="1" applyAlignment="1" applyProtection="1">
      <alignment horizontal="center" vertical="center" shrinkToFit="1"/>
      <protection hidden="1"/>
    </xf>
    <xf numFmtId="0" fontId="25" fillId="0" borderId="154" xfId="1" applyNumberFormat="1" applyFont="1" applyFill="1" applyBorder="1" applyAlignment="1" applyProtection="1">
      <alignment horizontal="center" vertical="center" shrinkToFit="1"/>
      <protection hidden="1"/>
    </xf>
    <xf numFmtId="0" fontId="25" fillId="0" borderId="155" xfId="1" applyNumberFormat="1" applyFont="1" applyFill="1" applyBorder="1" applyAlignment="1" applyProtection="1">
      <alignment horizontal="center" vertical="center" shrinkToFit="1"/>
      <protection hidden="1"/>
    </xf>
    <xf numFmtId="0" fontId="24" fillId="0" borderId="44" xfId="1" applyFont="1" applyFill="1" applyBorder="1" applyAlignment="1" applyProtection="1">
      <alignment horizontal="center" vertical="center" shrinkToFit="1"/>
      <protection hidden="1"/>
    </xf>
    <xf numFmtId="0" fontId="24" fillId="0" borderId="43" xfId="1" applyFont="1" applyFill="1" applyBorder="1" applyAlignment="1" applyProtection="1">
      <alignment horizontal="center" vertical="center" shrinkToFit="1"/>
      <protection hidden="1"/>
    </xf>
    <xf numFmtId="0" fontId="25" fillId="0" borderId="150" xfId="1" applyNumberFormat="1" applyFont="1" applyFill="1" applyBorder="1" applyAlignment="1" applyProtection="1">
      <alignment horizontal="center" vertical="center" shrinkToFit="1"/>
      <protection hidden="1"/>
    </xf>
    <xf numFmtId="0" fontId="25" fillId="0" borderId="151" xfId="1" applyNumberFormat="1" applyFont="1" applyFill="1" applyBorder="1" applyAlignment="1" applyProtection="1">
      <alignment horizontal="center" vertical="center" shrinkToFit="1"/>
      <protection hidden="1"/>
    </xf>
    <xf numFmtId="0" fontId="25" fillId="0" borderId="152" xfId="1" applyNumberFormat="1" applyFont="1" applyFill="1" applyBorder="1" applyAlignment="1" applyProtection="1">
      <alignment horizontal="center" vertical="center" shrinkToFit="1"/>
      <protection hidden="1"/>
    </xf>
    <xf numFmtId="0" fontId="22" fillId="0" borderId="44" xfId="1" applyFont="1" applyFill="1" applyBorder="1" applyAlignment="1" applyProtection="1">
      <alignment horizontal="center" vertical="center" shrinkToFit="1"/>
      <protection hidden="1"/>
    </xf>
    <xf numFmtId="0" fontId="22" fillId="0" borderId="43" xfId="1" applyFont="1" applyFill="1" applyBorder="1" applyAlignment="1" applyProtection="1">
      <alignment horizontal="center" vertical="center" shrinkToFit="1"/>
      <protection hidden="1"/>
    </xf>
  </cellXfs>
  <cellStyles count="2">
    <cellStyle name="Normalny" xfId="0" builtinId="0"/>
    <cellStyle name="Normalny 2 2 2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30480</xdr:rowOff>
        </xdr:from>
        <xdr:to>
          <xdr:col>7</xdr:col>
          <xdr:colOff>68580</xdr:colOff>
          <xdr:row>2</xdr:row>
          <xdr:rowOff>160020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0</xdr:row>
          <xdr:rowOff>15240</xdr:rowOff>
        </xdr:from>
        <xdr:to>
          <xdr:col>20</xdr:col>
          <xdr:colOff>53340</xdr:colOff>
          <xdr:row>2</xdr:row>
          <xdr:rowOff>144780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19</xdr:row>
          <xdr:rowOff>15240</xdr:rowOff>
        </xdr:from>
        <xdr:to>
          <xdr:col>7</xdr:col>
          <xdr:colOff>68580</xdr:colOff>
          <xdr:row>21</xdr:row>
          <xdr:rowOff>144780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19</xdr:row>
          <xdr:rowOff>22860</xdr:rowOff>
        </xdr:from>
        <xdr:to>
          <xdr:col>20</xdr:col>
          <xdr:colOff>53340</xdr:colOff>
          <xdr:row>21</xdr:row>
          <xdr:rowOff>152400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30480</xdr:rowOff>
        </xdr:from>
        <xdr:to>
          <xdr:col>7</xdr:col>
          <xdr:colOff>68580</xdr:colOff>
          <xdr:row>2</xdr:row>
          <xdr:rowOff>160020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0</xdr:row>
          <xdr:rowOff>15240</xdr:rowOff>
        </xdr:from>
        <xdr:to>
          <xdr:col>20</xdr:col>
          <xdr:colOff>53340</xdr:colOff>
          <xdr:row>2</xdr:row>
          <xdr:rowOff>144780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19</xdr:row>
          <xdr:rowOff>15240</xdr:rowOff>
        </xdr:from>
        <xdr:to>
          <xdr:col>7</xdr:col>
          <xdr:colOff>68580</xdr:colOff>
          <xdr:row>21</xdr:row>
          <xdr:rowOff>144780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19</xdr:row>
          <xdr:rowOff>22860</xdr:rowOff>
        </xdr:from>
        <xdr:to>
          <xdr:col>20</xdr:col>
          <xdr:colOff>53340</xdr:colOff>
          <xdr:row>21</xdr:row>
          <xdr:rowOff>152400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30480</xdr:rowOff>
        </xdr:from>
        <xdr:to>
          <xdr:col>7</xdr:col>
          <xdr:colOff>68580</xdr:colOff>
          <xdr:row>2</xdr:row>
          <xdr:rowOff>160020</xdr:rowOff>
        </xdr:to>
        <xdr:sp macro="" textlink="">
          <xdr:nvSpPr>
            <xdr:cNvPr id="4107" name="Object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30480</xdr:rowOff>
        </xdr:from>
        <xdr:to>
          <xdr:col>7</xdr:col>
          <xdr:colOff>68580</xdr:colOff>
          <xdr:row>2</xdr:row>
          <xdr:rowOff>160020</xdr:rowOff>
        </xdr:to>
        <xdr:sp macro="" textlink="">
          <xdr:nvSpPr>
            <xdr:cNvPr id="4108" name="Object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0</xdr:row>
          <xdr:rowOff>15240</xdr:rowOff>
        </xdr:from>
        <xdr:to>
          <xdr:col>20</xdr:col>
          <xdr:colOff>53340</xdr:colOff>
          <xdr:row>2</xdr:row>
          <xdr:rowOff>144780</xdr:rowOff>
        </xdr:to>
        <xdr:sp macro="" textlink="">
          <xdr:nvSpPr>
            <xdr:cNvPr id="4109" name="Object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0</xdr:row>
          <xdr:rowOff>15240</xdr:rowOff>
        </xdr:from>
        <xdr:to>
          <xdr:col>20</xdr:col>
          <xdr:colOff>53340</xdr:colOff>
          <xdr:row>2</xdr:row>
          <xdr:rowOff>144780</xdr:rowOff>
        </xdr:to>
        <xdr:sp macro="" textlink="">
          <xdr:nvSpPr>
            <xdr:cNvPr id="4110" name="Object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19</xdr:row>
          <xdr:rowOff>15240</xdr:rowOff>
        </xdr:from>
        <xdr:to>
          <xdr:col>7</xdr:col>
          <xdr:colOff>68580</xdr:colOff>
          <xdr:row>21</xdr:row>
          <xdr:rowOff>144780</xdr:rowOff>
        </xdr:to>
        <xdr:sp macro="" textlink="">
          <xdr:nvSpPr>
            <xdr:cNvPr id="4111" name="Object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19</xdr:row>
          <xdr:rowOff>15240</xdr:rowOff>
        </xdr:from>
        <xdr:to>
          <xdr:col>7</xdr:col>
          <xdr:colOff>68580</xdr:colOff>
          <xdr:row>21</xdr:row>
          <xdr:rowOff>144780</xdr:rowOff>
        </xdr:to>
        <xdr:sp macro="" textlink="">
          <xdr:nvSpPr>
            <xdr:cNvPr id="4112" name="Object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19</xdr:row>
          <xdr:rowOff>22860</xdr:rowOff>
        </xdr:from>
        <xdr:to>
          <xdr:col>20</xdr:col>
          <xdr:colOff>53340</xdr:colOff>
          <xdr:row>21</xdr:row>
          <xdr:rowOff>152400</xdr:rowOff>
        </xdr:to>
        <xdr:sp macro="" textlink="">
          <xdr:nvSpPr>
            <xdr:cNvPr id="4113" name="Object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19</xdr:row>
          <xdr:rowOff>22860</xdr:rowOff>
        </xdr:from>
        <xdr:to>
          <xdr:col>20</xdr:col>
          <xdr:colOff>53340</xdr:colOff>
          <xdr:row>21</xdr:row>
          <xdr:rowOff>152400</xdr:rowOff>
        </xdr:to>
        <xdr:sp macro="" textlink="">
          <xdr:nvSpPr>
            <xdr:cNvPr id="4114" name="Object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0</xdr:rowOff>
        </xdr:from>
        <xdr:to>
          <xdr:col>7</xdr:col>
          <xdr:colOff>106680</xdr:colOff>
          <xdr:row>2</xdr:row>
          <xdr:rowOff>129540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487680</xdr:colOff>
          <xdr:row>0</xdr:row>
          <xdr:rowOff>7620</xdr:rowOff>
        </xdr:from>
        <xdr:to>
          <xdr:col>20</xdr:col>
          <xdr:colOff>91440</xdr:colOff>
          <xdr:row>2</xdr:row>
          <xdr:rowOff>137160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30480</xdr:rowOff>
        </xdr:from>
        <xdr:to>
          <xdr:col>7</xdr:col>
          <xdr:colOff>68580</xdr:colOff>
          <xdr:row>2</xdr:row>
          <xdr:rowOff>160020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0</xdr:row>
          <xdr:rowOff>15240</xdr:rowOff>
        </xdr:from>
        <xdr:to>
          <xdr:col>20</xdr:col>
          <xdr:colOff>53340</xdr:colOff>
          <xdr:row>2</xdr:row>
          <xdr:rowOff>144780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19</xdr:row>
          <xdr:rowOff>15240</xdr:rowOff>
        </xdr:from>
        <xdr:to>
          <xdr:col>7</xdr:col>
          <xdr:colOff>68580</xdr:colOff>
          <xdr:row>21</xdr:row>
          <xdr:rowOff>144780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19</xdr:row>
          <xdr:rowOff>22860</xdr:rowOff>
        </xdr:from>
        <xdr:to>
          <xdr:col>20</xdr:col>
          <xdr:colOff>53340</xdr:colOff>
          <xdr:row>21</xdr:row>
          <xdr:rowOff>152400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30480</xdr:rowOff>
        </xdr:from>
        <xdr:to>
          <xdr:col>7</xdr:col>
          <xdr:colOff>68580</xdr:colOff>
          <xdr:row>2</xdr:row>
          <xdr:rowOff>160020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0</xdr:row>
          <xdr:rowOff>15240</xdr:rowOff>
        </xdr:from>
        <xdr:to>
          <xdr:col>20</xdr:col>
          <xdr:colOff>53340</xdr:colOff>
          <xdr:row>2</xdr:row>
          <xdr:rowOff>144780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19</xdr:row>
          <xdr:rowOff>15240</xdr:rowOff>
        </xdr:from>
        <xdr:to>
          <xdr:col>7</xdr:col>
          <xdr:colOff>68580</xdr:colOff>
          <xdr:row>21</xdr:row>
          <xdr:rowOff>144780</xdr:rowOff>
        </xdr:to>
        <xdr:sp macro="" textlink="">
          <xdr:nvSpPr>
            <xdr:cNvPr id="10247" name="Object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19</xdr:row>
          <xdr:rowOff>22860</xdr:rowOff>
        </xdr:from>
        <xdr:to>
          <xdr:col>20</xdr:col>
          <xdr:colOff>53340</xdr:colOff>
          <xdr:row>21</xdr:row>
          <xdr:rowOff>152400</xdr:rowOff>
        </xdr:to>
        <xdr:sp macro="" textlink="">
          <xdr:nvSpPr>
            <xdr:cNvPr id="10248" name="Object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30480</xdr:rowOff>
        </xdr:from>
        <xdr:to>
          <xdr:col>7</xdr:col>
          <xdr:colOff>68580</xdr:colOff>
          <xdr:row>2</xdr:row>
          <xdr:rowOff>160020</xdr:rowOff>
        </xdr:to>
        <xdr:sp macro="" textlink="">
          <xdr:nvSpPr>
            <xdr:cNvPr id="10249" name="Object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30480</xdr:rowOff>
        </xdr:from>
        <xdr:to>
          <xdr:col>7</xdr:col>
          <xdr:colOff>68580</xdr:colOff>
          <xdr:row>2</xdr:row>
          <xdr:rowOff>160020</xdr:rowOff>
        </xdr:to>
        <xdr:sp macro="" textlink="">
          <xdr:nvSpPr>
            <xdr:cNvPr id="10250" name="Object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0</xdr:row>
          <xdr:rowOff>15240</xdr:rowOff>
        </xdr:from>
        <xdr:to>
          <xdr:col>20</xdr:col>
          <xdr:colOff>53340</xdr:colOff>
          <xdr:row>2</xdr:row>
          <xdr:rowOff>144780</xdr:rowOff>
        </xdr:to>
        <xdr:sp macro="" textlink="">
          <xdr:nvSpPr>
            <xdr:cNvPr id="10251" name="Object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0</xdr:row>
          <xdr:rowOff>15240</xdr:rowOff>
        </xdr:from>
        <xdr:to>
          <xdr:col>20</xdr:col>
          <xdr:colOff>53340</xdr:colOff>
          <xdr:row>2</xdr:row>
          <xdr:rowOff>144780</xdr:rowOff>
        </xdr:to>
        <xdr:sp macro="" textlink="">
          <xdr:nvSpPr>
            <xdr:cNvPr id="10252" name="Object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19</xdr:row>
          <xdr:rowOff>15240</xdr:rowOff>
        </xdr:from>
        <xdr:to>
          <xdr:col>7</xdr:col>
          <xdr:colOff>68580</xdr:colOff>
          <xdr:row>21</xdr:row>
          <xdr:rowOff>144780</xdr:rowOff>
        </xdr:to>
        <xdr:sp macro="" textlink="">
          <xdr:nvSpPr>
            <xdr:cNvPr id="10253" name="Object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19</xdr:row>
          <xdr:rowOff>15240</xdr:rowOff>
        </xdr:from>
        <xdr:to>
          <xdr:col>7</xdr:col>
          <xdr:colOff>68580</xdr:colOff>
          <xdr:row>21</xdr:row>
          <xdr:rowOff>144780</xdr:rowOff>
        </xdr:to>
        <xdr:sp macro="" textlink="">
          <xdr:nvSpPr>
            <xdr:cNvPr id="10254" name="Object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19</xdr:row>
          <xdr:rowOff>22860</xdr:rowOff>
        </xdr:from>
        <xdr:to>
          <xdr:col>20</xdr:col>
          <xdr:colOff>53340</xdr:colOff>
          <xdr:row>21</xdr:row>
          <xdr:rowOff>152400</xdr:rowOff>
        </xdr:to>
        <xdr:sp macro="" textlink="">
          <xdr:nvSpPr>
            <xdr:cNvPr id="10255" name="Object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19</xdr:row>
          <xdr:rowOff>22860</xdr:rowOff>
        </xdr:from>
        <xdr:to>
          <xdr:col>20</xdr:col>
          <xdr:colOff>53340</xdr:colOff>
          <xdr:row>21</xdr:row>
          <xdr:rowOff>152400</xdr:rowOff>
        </xdr:to>
        <xdr:sp macro="" textlink="">
          <xdr:nvSpPr>
            <xdr:cNvPr id="10256" name="Object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30480</xdr:rowOff>
        </xdr:from>
        <xdr:to>
          <xdr:col>7</xdr:col>
          <xdr:colOff>68580</xdr:colOff>
          <xdr:row>2</xdr:row>
          <xdr:rowOff>160020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0</xdr:row>
          <xdr:rowOff>15240</xdr:rowOff>
        </xdr:from>
        <xdr:to>
          <xdr:col>20</xdr:col>
          <xdr:colOff>53340</xdr:colOff>
          <xdr:row>2</xdr:row>
          <xdr:rowOff>144780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19</xdr:row>
          <xdr:rowOff>15240</xdr:rowOff>
        </xdr:from>
        <xdr:to>
          <xdr:col>7</xdr:col>
          <xdr:colOff>68580</xdr:colOff>
          <xdr:row>21</xdr:row>
          <xdr:rowOff>144780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19</xdr:row>
          <xdr:rowOff>22860</xdr:rowOff>
        </xdr:from>
        <xdr:to>
          <xdr:col>20</xdr:col>
          <xdr:colOff>53340</xdr:colOff>
          <xdr:row>21</xdr:row>
          <xdr:rowOff>152400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30480</xdr:rowOff>
        </xdr:from>
        <xdr:to>
          <xdr:col>7</xdr:col>
          <xdr:colOff>68580</xdr:colOff>
          <xdr:row>2</xdr:row>
          <xdr:rowOff>160020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0</xdr:row>
          <xdr:rowOff>15240</xdr:rowOff>
        </xdr:from>
        <xdr:to>
          <xdr:col>20</xdr:col>
          <xdr:colOff>53340</xdr:colOff>
          <xdr:row>2</xdr:row>
          <xdr:rowOff>144780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19</xdr:row>
          <xdr:rowOff>15240</xdr:rowOff>
        </xdr:from>
        <xdr:to>
          <xdr:col>7</xdr:col>
          <xdr:colOff>68580</xdr:colOff>
          <xdr:row>21</xdr:row>
          <xdr:rowOff>144780</xdr:rowOff>
        </xdr:to>
        <xdr:sp macro="" textlink="">
          <xdr:nvSpPr>
            <xdr:cNvPr id="11271" name="Object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19</xdr:row>
          <xdr:rowOff>22860</xdr:rowOff>
        </xdr:from>
        <xdr:to>
          <xdr:col>20</xdr:col>
          <xdr:colOff>53340</xdr:colOff>
          <xdr:row>21</xdr:row>
          <xdr:rowOff>152400</xdr:rowOff>
        </xdr:to>
        <xdr:sp macro="" textlink="">
          <xdr:nvSpPr>
            <xdr:cNvPr id="11272" name="Object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30480</xdr:rowOff>
        </xdr:from>
        <xdr:to>
          <xdr:col>7</xdr:col>
          <xdr:colOff>68580</xdr:colOff>
          <xdr:row>2</xdr:row>
          <xdr:rowOff>160020</xdr:rowOff>
        </xdr:to>
        <xdr:sp macro="" textlink="">
          <xdr:nvSpPr>
            <xdr:cNvPr id="11273" name="Object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30480</xdr:rowOff>
        </xdr:from>
        <xdr:to>
          <xdr:col>7</xdr:col>
          <xdr:colOff>68580</xdr:colOff>
          <xdr:row>2</xdr:row>
          <xdr:rowOff>160020</xdr:rowOff>
        </xdr:to>
        <xdr:sp macro="" textlink="">
          <xdr:nvSpPr>
            <xdr:cNvPr id="11274" name="Object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0</xdr:row>
          <xdr:rowOff>15240</xdr:rowOff>
        </xdr:from>
        <xdr:to>
          <xdr:col>20</xdr:col>
          <xdr:colOff>53340</xdr:colOff>
          <xdr:row>2</xdr:row>
          <xdr:rowOff>144780</xdr:rowOff>
        </xdr:to>
        <xdr:sp macro="" textlink="">
          <xdr:nvSpPr>
            <xdr:cNvPr id="11275" name="Object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0</xdr:row>
          <xdr:rowOff>15240</xdr:rowOff>
        </xdr:from>
        <xdr:to>
          <xdr:col>20</xdr:col>
          <xdr:colOff>53340</xdr:colOff>
          <xdr:row>2</xdr:row>
          <xdr:rowOff>144780</xdr:rowOff>
        </xdr:to>
        <xdr:sp macro="" textlink="">
          <xdr:nvSpPr>
            <xdr:cNvPr id="11276" name="Object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19</xdr:row>
          <xdr:rowOff>15240</xdr:rowOff>
        </xdr:from>
        <xdr:to>
          <xdr:col>7</xdr:col>
          <xdr:colOff>68580</xdr:colOff>
          <xdr:row>21</xdr:row>
          <xdr:rowOff>144780</xdr:rowOff>
        </xdr:to>
        <xdr:sp macro="" textlink="">
          <xdr:nvSpPr>
            <xdr:cNvPr id="11277" name="Object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19</xdr:row>
          <xdr:rowOff>15240</xdr:rowOff>
        </xdr:from>
        <xdr:to>
          <xdr:col>7</xdr:col>
          <xdr:colOff>68580</xdr:colOff>
          <xdr:row>21</xdr:row>
          <xdr:rowOff>144780</xdr:rowOff>
        </xdr:to>
        <xdr:sp macro="" textlink="">
          <xdr:nvSpPr>
            <xdr:cNvPr id="11278" name="Object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19</xdr:row>
          <xdr:rowOff>22860</xdr:rowOff>
        </xdr:from>
        <xdr:to>
          <xdr:col>20</xdr:col>
          <xdr:colOff>53340</xdr:colOff>
          <xdr:row>21</xdr:row>
          <xdr:rowOff>152400</xdr:rowOff>
        </xdr:to>
        <xdr:sp macro="" textlink="">
          <xdr:nvSpPr>
            <xdr:cNvPr id="11279" name="Object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449580</xdr:colOff>
          <xdr:row>19</xdr:row>
          <xdr:rowOff>22860</xdr:rowOff>
        </xdr:from>
        <xdr:to>
          <xdr:col>20</xdr:col>
          <xdr:colOff>53340</xdr:colOff>
          <xdr:row>21</xdr:row>
          <xdr:rowOff>152400</xdr:rowOff>
        </xdr:to>
        <xdr:sp macro="" textlink="">
          <xdr:nvSpPr>
            <xdr:cNvPr id="11280" name="Object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2.bin"/><Relationship Id="rId13" Type="http://schemas.openxmlformats.org/officeDocument/2006/relationships/oleObject" Target="../embeddings/oleObject27.bin"/><Relationship Id="rId18" Type="http://schemas.openxmlformats.org/officeDocument/2006/relationships/oleObject" Target="../embeddings/oleObject32.bin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21.bin"/><Relationship Id="rId12" Type="http://schemas.openxmlformats.org/officeDocument/2006/relationships/oleObject" Target="../embeddings/oleObject26.bin"/><Relationship Id="rId17" Type="http://schemas.openxmlformats.org/officeDocument/2006/relationships/oleObject" Target="../embeddings/oleObject31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0.bin"/><Relationship Id="rId20" Type="http://schemas.openxmlformats.org/officeDocument/2006/relationships/oleObject" Target="../embeddings/oleObject34.bin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0.bin"/><Relationship Id="rId11" Type="http://schemas.openxmlformats.org/officeDocument/2006/relationships/oleObject" Target="../embeddings/oleObject25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29.bin"/><Relationship Id="rId10" Type="http://schemas.openxmlformats.org/officeDocument/2006/relationships/oleObject" Target="../embeddings/oleObject24.bin"/><Relationship Id="rId19" Type="http://schemas.openxmlformats.org/officeDocument/2006/relationships/oleObject" Target="../embeddings/oleObject33.bin"/><Relationship Id="rId4" Type="http://schemas.openxmlformats.org/officeDocument/2006/relationships/oleObject" Target="../embeddings/oleObject19.bin"/><Relationship Id="rId9" Type="http://schemas.openxmlformats.org/officeDocument/2006/relationships/oleObject" Target="../embeddings/oleObject23.bin"/><Relationship Id="rId14" Type="http://schemas.openxmlformats.org/officeDocument/2006/relationships/oleObject" Target="../embeddings/oleObject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8.bin"/><Relationship Id="rId13" Type="http://schemas.openxmlformats.org/officeDocument/2006/relationships/oleObject" Target="../embeddings/oleObject43.bin"/><Relationship Id="rId18" Type="http://schemas.openxmlformats.org/officeDocument/2006/relationships/oleObject" Target="../embeddings/oleObject48.bin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37.bin"/><Relationship Id="rId12" Type="http://schemas.openxmlformats.org/officeDocument/2006/relationships/oleObject" Target="../embeddings/oleObject42.bin"/><Relationship Id="rId17" Type="http://schemas.openxmlformats.org/officeDocument/2006/relationships/oleObject" Target="../embeddings/oleObject47.bin"/><Relationship Id="rId2" Type="http://schemas.openxmlformats.org/officeDocument/2006/relationships/drawing" Target="../drawings/drawing4.xml"/><Relationship Id="rId16" Type="http://schemas.openxmlformats.org/officeDocument/2006/relationships/oleObject" Target="../embeddings/oleObject46.bin"/><Relationship Id="rId20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6.bin"/><Relationship Id="rId11" Type="http://schemas.openxmlformats.org/officeDocument/2006/relationships/oleObject" Target="../embeddings/oleObject41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45.bin"/><Relationship Id="rId10" Type="http://schemas.openxmlformats.org/officeDocument/2006/relationships/oleObject" Target="../embeddings/oleObject40.bin"/><Relationship Id="rId19" Type="http://schemas.openxmlformats.org/officeDocument/2006/relationships/oleObject" Target="../embeddings/oleObject49.bin"/><Relationship Id="rId4" Type="http://schemas.openxmlformats.org/officeDocument/2006/relationships/oleObject" Target="../embeddings/oleObject35.bin"/><Relationship Id="rId9" Type="http://schemas.openxmlformats.org/officeDocument/2006/relationships/oleObject" Target="../embeddings/oleObject39.bin"/><Relationship Id="rId14" Type="http://schemas.openxmlformats.org/officeDocument/2006/relationships/oleObject" Target="../embeddings/oleObject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3"/>
  <sheetViews>
    <sheetView zoomScaleNormal="100" workbookViewId="0">
      <selection activeCell="BV16" sqref="BV16"/>
    </sheetView>
  </sheetViews>
  <sheetFormatPr defaultRowHeight="13.8" x14ac:dyDescent="0.3"/>
  <cols>
    <col min="1" max="1" width="3.44140625" style="1" customWidth="1"/>
    <col min="2" max="2" width="3" customWidth="1"/>
    <col min="3" max="3" width="13.109375" customWidth="1"/>
    <col min="4" max="4" width="8.6640625" customWidth="1"/>
    <col min="5" max="6" width="2.6640625" style="1" customWidth="1"/>
    <col min="7" max="10" width="3" customWidth="1"/>
    <col min="11" max="12" width="2.33203125" customWidth="1"/>
    <col min="13" max="15" width="1.77734375" customWidth="1"/>
    <col min="16" max="16" width="3.44140625" customWidth="1"/>
    <col min="17" max="18" width="2.6640625" customWidth="1"/>
    <col min="19" max="19" width="2.6640625" style="5" customWidth="1"/>
    <col min="20" max="20" width="0.33203125" style="1" customWidth="1"/>
    <col min="21" max="21" width="2.6640625" style="6" customWidth="1"/>
    <col min="22" max="22" width="2.33203125" style="5" customWidth="1"/>
    <col min="23" max="23" width="0.33203125" customWidth="1"/>
    <col min="24" max="24" width="2.33203125" style="6" customWidth="1"/>
    <col min="25" max="25" width="2.33203125" style="5" customWidth="1"/>
    <col min="26" max="26" width="0.33203125" customWidth="1"/>
    <col min="27" max="27" width="2.33203125" style="6" customWidth="1"/>
    <col min="28" max="28" width="2.33203125" style="5" customWidth="1"/>
    <col min="29" max="29" width="0.33203125" customWidth="1"/>
    <col min="30" max="30" width="2.33203125" style="6" customWidth="1"/>
    <col min="31" max="31" width="2.33203125" style="5" customWidth="1"/>
    <col min="32" max="32" width="0.33203125" customWidth="1"/>
    <col min="33" max="33" width="2.33203125" style="6" customWidth="1"/>
    <col min="34" max="34" width="2.33203125" customWidth="1"/>
    <col min="35" max="35" width="0.33203125" customWidth="1"/>
    <col min="36" max="36" width="3" customWidth="1"/>
    <col min="37" max="37" width="14.5546875" hidden="1" customWidth="1"/>
    <col min="38" max="38" width="3" customWidth="1"/>
    <col min="39" max="39" width="0.33203125" customWidth="1"/>
    <col min="40" max="40" width="3" style="2" customWidth="1"/>
    <col min="41" max="41" width="3.33203125" hidden="1" customWidth="1"/>
    <col min="42" max="51" width="1.6640625" style="45" hidden="1" customWidth="1"/>
    <col min="52" max="52" width="2" hidden="1" customWidth="1"/>
    <col min="53" max="53" width="2.77734375" style="145" hidden="1" customWidth="1"/>
    <col min="54" max="54" width="2.77734375" hidden="1" customWidth="1"/>
    <col min="55" max="55" width="1.77734375" hidden="1" customWidth="1"/>
    <col min="56" max="56" width="3.88671875" hidden="1" customWidth="1"/>
    <col min="57" max="57" width="3.6640625" hidden="1" customWidth="1"/>
    <col min="58" max="60" width="2.88671875" hidden="1" customWidth="1"/>
    <col min="61" max="65" width="8.88671875" hidden="1" customWidth="1"/>
  </cols>
  <sheetData>
    <row r="1" spans="1:62" ht="25.95" customHeight="1" x14ac:dyDescent="0.25">
      <c r="A1" s="405" t="s">
        <v>26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</row>
    <row r="2" spans="1:62" ht="17.399999999999999" x14ac:dyDescent="0.3">
      <c r="A2" s="430" t="s">
        <v>25</v>
      </c>
      <c r="B2" s="430"/>
      <c r="C2" s="430"/>
      <c r="D2" s="430"/>
      <c r="E2" s="430"/>
      <c r="F2" s="430"/>
      <c r="G2" s="275" t="s">
        <v>59</v>
      </c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6"/>
    </row>
    <row r="3" spans="1:62" ht="18.75" customHeight="1" thickBot="1" x14ac:dyDescent="0.3">
      <c r="A3" s="409" t="s">
        <v>22</v>
      </c>
      <c r="B3" s="409"/>
      <c r="C3" s="409"/>
      <c r="D3" s="381"/>
      <c r="E3" s="382"/>
      <c r="F3" s="382"/>
      <c r="G3" s="382"/>
      <c r="H3" s="382"/>
      <c r="I3" s="382"/>
      <c r="J3" s="382"/>
      <c r="K3" s="383"/>
      <c r="L3" s="146"/>
      <c r="M3" s="79" t="s">
        <v>23</v>
      </c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C3" s="408" t="s">
        <v>24</v>
      </c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BJ3" t="s">
        <v>59</v>
      </c>
    </row>
    <row r="4" spans="1:62" ht="18" customHeight="1" x14ac:dyDescent="0.25">
      <c r="A4" s="322" t="s">
        <v>0</v>
      </c>
      <c r="B4" s="386"/>
      <c r="C4" s="387"/>
      <c r="D4" s="387"/>
      <c r="E4" s="387"/>
      <c r="F4" s="387"/>
      <c r="G4" s="387"/>
      <c r="H4" s="387"/>
      <c r="I4" s="387"/>
      <c r="J4" s="388"/>
      <c r="K4" s="147"/>
      <c r="L4" s="148"/>
      <c r="M4" s="148"/>
      <c r="P4" s="322" t="s">
        <v>12</v>
      </c>
      <c r="Q4" s="412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4"/>
      <c r="BJ4" s="175" t="s">
        <v>55</v>
      </c>
    </row>
    <row r="5" spans="1:62" s="7" customFormat="1" ht="13.2" customHeight="1" x14ac:dyDescent="0.25">
      <c r="A5" s="323"/>
      <c r="B5" s="345" t="s">
        <v>35</v>
      </c>
      <c r="C5" s="346"/>
      <c r="D5" s="346"/>
      <c r="E5" s="290" t="s">
        <v>6</v>
      </c>
      <c r="F5" s="291"/>
      <c r="G5" s="292"/>
      <c r="H5" s="285" t="s">
        <v>7</v>
      </c>
      <c r="I5" s="286"/>
      <c r="J5" s="287"/>
      <c r="K5" s="78"/>
      <c r="L5" s="75"/>
      <c r="M5" s="75"/>
      <c r="P5" s="323"/>
      <c r="Q5" s="330" t="s">
        <v>35</v>
      </c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2"/>
      <c r="AE5" s="339" t="s">
        <v>6</v>
      </c>
      <c r="AF5" s="340"/>
      <c r="AG5" s="340"/>
      <c r="AH5" s="340"/>
      <c r="AI5" s="341"/>
      <c r="AJ5" s="423" t="s">
        <v>7</v>
      </c>
      <c r="AK5" s="424"/>
      <c r="AL5" s="424"/>
      <c r="AM5" s="424"/>
      <c r="AN5" s="425"/>
      <c r="AP5" s="46"/>
      <c r="AQ5" s="46"/>
      <c r="AR5" s="46"/>
      <c r="AS5" s="46"/>
      <c r="AT5" s="46"/>
      <c r="AU5" s="46"/>
      <c r="AV5" s="46"/>
      <c r="AW5" s="46"/>
      <c r="AX5" s="46"/>
      <c r="AY5" s="46"/>
      <c r="BA5" s="145"/>
      <c r="BJ5" s="176" t="s">
        <v>56</v>
      </c>
    </row>
    <row r="6" spans="1:62" s="8" customFormat="1" ht="15" customHeight="1" x14ac:dyDescent="0.25">
      <c r="A6" s="73" t="s">
        <v>0</v>
      </c>
      <c r="B6" s="347"/>
      <c r="C6" s="348"/>
      <c r="D6" s="348"/>
      <c r="E6" s="427"/>
      <c r="F6" s="428"/>
      <c r="G6" s="429"/>
      <c r="H6" s="178"/>
      <c r="I6" s="179"/>
      <c r="J6" s="180"/>
      <c r="K6" s="149"/>
      <c r="L6" s="150"/>
      <c r="M6" s="75"/>
      <c r="P6" s="80" t="s">
        <v>5</v>
      </c>
      <c r="Q6" s="342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4"/>
      <c r="AE6" s="368"/>
      <c r="AF6" s="369"/>
      <c r="AG6" s="369"/>
      <c r="AH6" s="369"/>
      <c r="AI6" s="370"/>
      <c r="AJ6" s="187"/>
      <c r="AK6" s="179"/>
      <c r="AL6" s="179"/>
      <c r="AM6" s="371"/>
      <c r="AN6" s="372"/>
      <c r="AP6" s="47"/>
      <c r="AQ6" s="47"/>
      <c r="AR6" s="47"/>
      <c r="AS6" s="47"/>
      <c r="AT6" s="47"/>
      <c r="AU6" s="47"/>
      <c r="AV6" s="47"/>
      <c r="AW6" s="47"/>
      <c r="AX6" s="47"/>
      <c r="AY6" s="47"/>
      <c r="BA6" s="144"/>
      <c r="BJ6" s="175" t="s">
        <v>57</v>
      </c>
    </row>
    <row r="7" spans="1:62" s="8" customFormat="1" ht="15" customHeight="1" x14ac:dyDescent="0.25">
      <c r="A7" s="74" t="s">
        <v>9</v>
      </c>
      <c r="B7" s="349"/>
      <c r="C7" s="350"/>
      <c r="D7" s="350"/>
      <c r="E7" s="356"/>
      <c r="F7" s="357"/>
      <c r="G7" s="358"/>
      <c r="H7" s="181"/>
      <c r="I7" s="182"/>
      <c r="J7" s="183"/>
      <c r="K7" s="149"/>
      <c r="L7" s="150"/>
      <c r="M7" s="75"/>
      <c r="P7" s="74" t="s">
        <v>12</v>
      </c>
      <c r="Q7" s="349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73"/>
      <c r="AE7" s="353"/>
      <c r="AF7" s="354"/>
      <c r="AG7" s="354"/>
      <c r="AH7" s="354"/>
      <c r="AI7" s="355"/>
      <c r="AJ7" s="188"/>
      <c r="AK7" s="182"/>
      <c r="AL7" s="182"/>
      <c r="AM7" s="389"/>
      <c r="AN7" s="390"/>
      <c r="AP7" s="47"/>
      <c r="AQ7" s="47"/>
      <c r="AR7" s="47"/>
      <c r="AS7" s="47"/>
      <c r="AT7" s="47"/>
      <c r="AU7" s="47"/>
      <c r="AV7" s="47"/>
      <c r="AW7" s="47"/>
      <c r="AX7" s="47"/>
      <c r="AY7" s="47"/>
      <c r="BA7" s="144"/>
      <c r="BJ7" s="176" t="s">
        <v>58</v>
      </c>
    </row>
    <row r="8" spans="1:62" s="3" customFormat="1" ht="15" customHeight="1" x14ac:dyDescent="0.25">
      <c r="A8" s="74" t="s">
        <v>10</v>
      </c>
      <c r="B8" s="349"/>
      <c r="C8" s="350"/>
      <c r="D8" s="350"/>
      <c r="E8" s="356"/>
      <c r="F8" s="357"/>
      <c r="G8" s="358"/>
      <c r="H8" s="181"/>
      <c r="I8" s="182"/>
      <c r="J8" s="183"/>
      <c r="K8" s="149"/>
      <c r="L8" s="150"/>
      <c r="M8" s="75"/>
      <c r="P8" s="74" t="s">
        <v>13</v>
      </c>
      <c r="Q8" s="349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73"/>
      <c r="AE8" s="353"/>
      <c r="AF8" s="354"/>
      <c r="AG8" s="354"/>
      <c r="AH8" s="354"/>
      <c r="AI8" s="355"/>
      <c r="AJ8" s="188"/>
      <c r="AK8" s="182"/>
      <c r="AL8" s="182"/>
      <c r="AM8" s="389"/>
      <c r="AN8" s="390"/>
      <c r="AP8" s="48"/>
      <c r="AQ8" s="48"/>
      <c r="AR8" s="48"/>
      <c r="AS8" s="48"/>
      <c r="AT8" s="48"/>
      <c r="AU8" s="48"/>
      <c r="AV8" s="48"/>
      <c r="AW8" s="48"/>
      <c r="AX8" s="48"/>
      <c r="AY8" s="48"/>
      <c r="BA8" s="145"/>
      <c r="BJ8" s="176"/>
    </row>
    <row r="9" spans="1:62" s="3" customFormat="1" ht="15" customHeight="1" x14ac:dyDescent="0.25">
      <c r="A9" s="74" t="s">
        <v>11</v>
      </c>
      <c r="B9" s="349"/>
      <c r="C9" s="350"/>
      <c r="D9" s="350"/>
      <c r="E9" s="356"/>
      <c r="F9" s="357"/>
      <c r="G9" s="358"/>
      <c r="H9" s="181"/>
      <c r="I9" s="182"/>
      <c r="J9" s="183"/>
      <c r="K9" s="149"/>
      <c r="L9" s="150"/>
      <c r="M9" s="75"/>
      <c r="P9" s="74" t="s">
        <v>14</v>
      </c>
      <c r="Q9" s="349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73"/>
      <c r="AE9" s="353"/>
      <c r="AF9" s="354"/>
      <c r="AG9" s="354"/>
      <c r="AH9" s="354"/>
      <c r="AI9" s="355"/>
      <c r="AJ9" s="188"/>
      <c r="AK9" s="182"/>
      <c r="AL9" s="182"/>
      <c r="AM9" s="389"/>
      <c r="AN9" s="390"/>
      <c r="AP9" s="48"/>
      <c r="AQ9" s="48"/>
      <c r="AR9" s="48"/>
      <c r="AS9" s="48"/>
      <c r="AT9" s="48"/>
      <c r="AU9" s="48"/>
      <c r="AV9" s="48"/>
      <c r="AW9" s="48"/>
      <c r="AX9" s="48"/>
      <c r="AY9" s="48"/>
      <c r="BA9" s="145"/>
    </row>
    <row r="10" spans="1:62" s="3" customFormat="1" ht="15" customHeight="1" x14ac:dyDescent="0.25">
      <c r="A10" s="142" t="s">
        <v>50</v>
      </c>
      <c r="B10" s="349"/>
      <c r="C10" s="350"/>
      <c r="D10" s="350"/>
      <c r="E10" s="356"/>
      <c r="F10" s="357"/>
      <c r="G10" s="358"/>
      <c r="H10" s="181"/>
      <c r="I10" s="182"/>
      <c r="J10" s="183"/>
      <c r="K10" s="149"/>
      <c r="L10" s="150"/>
      <c r="M10" s="75"/>
      <c r="P10" s="142" t="s">
        <v>50</v>
      </c>
      <c r="Q10" s="349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73"/>
      <c r="AE10" s="356"/>
      <c r="AF10" s="357"/>
      <c r="AG10" s="357"/>
      <c r="AH10" s="357"/>
      <c r="AI10" s="358"/>
      <c r="AJ10" s="188"/>
      <c r="AK10" s="182"/>
      <c r="AL10" s="182"/>
      <c r="AM10" s="389"/>
      <c r="AN10" s="390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BA10" s="145"/>
    </row>
    <row r="11" spans="1:62" s="3" customFormat="1" ht="15" customHeight="1" thickBot="1" x14ac:dyDescent="0.3">
      <c r="A11" s="143" t="s">
        <v>51</v>
      </c>
      <c r="B11" s="418"/>
      <c r="C11" s="419"/>
      <c r="D11" s="419"/>
      <c r="E11" s="359"/>
      <c r="F11" s="360"/>
      <c r="G11" s="361"/>
      <c r="H11" s="184"/>
      <c r="I11" s="185"/>
      <c r="J11" s="186"/>
      <c r="K11" s="149"/>
      <c r="L11" s="150"/>
      <c r="M11" s="75"/>
      <c r="P11" s="143" t="s">
        <v>51</v>
      </c>
      <c r="Q11" s="418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35"/>
      <c r="AE11" s="359"/>
      <c r="AF11" s="360"/>
      <c r="AG11" s="360"/>
      <c r="AH11" s="360"/>
      <c r="AI11" s="361"/>
      <c r="AJ11" s="189"/>
      <c r="AK11" s="185"/>
      <c r="AL11" s="185"/>
      <c r="AM11" s="403"/>
      <c r="AN11" s="404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BA11" s="145"/>
    </row>
    <row r="12" spans="1:62" ht="6.75" customHeight="1" thickBot="1" x14ac:dyDescent="0.35"/>
    <row r="13" spans="1:62" s="9" customFormat="1" ht="26.25" customHeight="1" thickBot="1" x14ac:dyDescent="0.3">
      <c r="A13" s="15" t="s">
        <v>4</v>
      </c>
      <c r="B13" s="452" t="s">
        <v>35</v>
      </c>
      <c r="C13" s="378"/>
      <c r="D13" s="453"/>
      <c r="E13" s="16" t="s">
        <v>2</v>
      </c>
      <c r="F13" s="17" t="s">
        <v>3</v>
      </c>
      <c r="G13" s="378" t="s">
        <v>35</v>
      </c>
      <c r="H13" s="378"/>
      <c r="I13" s="378"/>
      <c r="J13" s="378"/>
      <c r="K13" s="378"/>
      <c r="L13" s="378"/>
      <c r="M13" s="378"/>
      <c r="N13" s="378"/>
      <c r="O13" s="77"/>
      <c r="P13" s="77"/>
      <c r="Q13" s="18" t="s">
        <v>2</v>
      </c>
      <c r="R13" s="16" t="s">
        <v>3</v>
      </c>
      <c r="S13" s="488" t="s">
        <v>17</v>
      </c>
      <c r="T13" s="399"/>
      <c r="U13" s="399"/>
      <c r="V13" s="436" t="s">
        <v>18</v>
      </c>
      <c r="W13" s="437"/>
      <c r="X13" s="437"/>
      <c r="Y13" s="436" t="s">
        <v>19</v>
      </c>
      <c r="Z13" s="437"/>
      <c r="AA13" s="437"/>
      <c r="AB13" s="436" t="s">
        <v>21</v>
      </c>
      <c r="AC13" s="437"/>
      <c r="AD13" s="437"/>
      <c r="AE13" s="398" t="s">
        <v>20</v>
      </c>
      <c r="AF13" s="399"/>
      <c r="AG13" s="399"/>
      <c r="AH13" s="362" t="s">
        <v>15</v>
      </c>
      <c r="AI13" s="363"/>
      <c r="AJ13" s="364"/>
      <c r="AK13" s="16"/>
      <c r="AL13" s="363" t="s">
        <v>16</v>
      </c>
      <c r="AM13" s="363"/>
      <c r="AN13" s="426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BA13" s="480" t="s">
        <v>53</v>
      </c>
      <c r="BB13" s="480"/>
      <c r="BG13" s="451" t="s">
        <v>54</v>
      </c>
      <c r="BH13" s="451"/>
    </row>
    <row r="14" spans="1:62" ht="15.75" customHeight="1" x14ac:dyDescent="0.3">
      <c r="A14" s="69">
        <v>1</v>
      </c>
      <c r="B14" s="66" t="s">
        <v>0</v>
      </c>
      <c r="C14" s="486" t="str">
        <f>IF(B6="","",B6)</f>
        <v/>
      </c>
      <c r="D14" s="487"/>
      <c r="E14" s="195"/>
      <c r="F14" s="196"/>
      <c r="G14" s="66" t="s">
        <v>5</v>
      </c>
      <c r="H14" s="415" t="str">
        <f>IF(Q6="","",Q6)</f>
        <v/>
      </c>
      <c r="I14" s="416"/>
      <c r="J14" s="416"/>
      <c r="K14" s="416"/>
      <c r="L14" s="416"/>
      <c r="M14" s="416"/>
      <c r="N14" s="416"/>
      <c r="O14" s="416"/>
      <c r="P14" s="417"/>
      <c r="Q14" s="207"/>
      <c r="R14" s="208"/>
      <c r="S14" s="217"/>
      <c r="T14" s="12" t="s">
        <v>8</v>
      </c>
      <c r="U14" s="221"/>
      <c r="V14" s="226"/>
      <c r="W14" s="10" t="s">
        <v>8</v>
      </c>
      <c r="X14" s="221"/>
      <c r="Y14" s="226"/>
      <c r="Z14" s="10" t="s">
        <v>8</v>
      </c>
      <c r="AA14" s="221"/>
      <c r="AB14" s="226"/>
      <c r="AC14" s="250" t="s">
        <v>8</v>
      </c>
      <c r="AD14" s="221"/>
      <c r="AE14" s="226"/>
      <c r="AF14" s="10" t="s">
        <v>8</v>
      </c>
      <c r="AG14" s="230"/>
      <c r="AH14" s="234" t="str">
        <f>IF(BA14=BB14,"",BA14)</f>
        <v/>
      </c>
      <c r="AI14" s="168" t="s">
        <v>8</v>
      </c>
      <c r="AJ14" s="166" t="str">
        <f>IF(BA14=BB14,"",BB14)</f>
        <v/>
      </c>
      <c r="AK14" s="13"/>
      <c r="AL14" s="156" t="str">
        <f>IF(BD14=BE14,"",BG14)</f>
        <v/>
      </c>
      <c r="AM14" s="162" t="s">
        <v>8</v>
      </c>
      <c r="AN14" s="159" t="str">
        <f>IF(BD14=BE14,"",BH14)</f>
        <v/>
      </c>
      <c r="AP14" s="61">
        <f>IF(S14&gt;U14,1,IF(S14=0,0,IF(S14&lt;U14,0)))</f>
        <v>0</v>
      </c>
      <c r="AQ14" s="61">
        <f>IF(S14&lt;U14,1,IF(U14=0,0,IF(U14&lt;S14,0)))</f>
        <v>0</v>
      </c>
      <c r="AR14" s="58">
        <f>IF(V14&gt;X14,1,IF(V14=0,0,IF(V14&lt;X14,0)))</f>
        <v>0</v>
      </c>
      <c r="AS14" s="58">
        <f>IF(V14&lt;X14,1,IF(X14=0,0,IF(X14&lt;V14,0)))</f>
        <v>0</v>
      </c>
      <c r="AT14" s="55">
        <f>IF(Y14&gt;AA14,1,IF(Y14=0,0,IF(Y14&lt;AA14,0)))</f>
        <v>0</v>
      </c>
      <c r="AU14" s="55">
        <f>IF(Y14&lt;AA14,1,IF(AA14=0,0,IF(AA14&lt;Y14,0)))</f>
        <v>0</v>
      </c>
      <c r="AV14" s="51">
        <f>IF(AB14&gt;AD14,1,IF(AB14=0,0,IF(AB14&lt;AD14,0)))</f>
        <v>0</v>
      </c>
      <c r="AW14" s="51">
        <f>IF(AB14&lt;AD14,1,IF(AD14=0,0,IF(AD14&lt;AB14,0)))</f>
        <v>0</v>
      </c>
      <c r="AX14" s="49">
        <f>IF(AE14&gt;AG14,1,IF(AE14=0,0,IF(AE14&lt;AG14,0)))</f>
        <v>0</v>
      </c>
      <c r="AY14" s="49">
        <f>IF(AE14&lt;AG14,1,IF(AG14=0,0,IF(AG14&lt;AE14,0)))</f>
        <v>0</v>
      </c>
      <c r="BA14" s="145">
        <f>AP14+AR14+AT14+AV14+AX14</f>
        <v>0</v>
      </c>
      <c r="BB14" s="145">
        <f>AQ14+AS14+AU14+AW14+AY14</f>
        <v>0</v>
      </c>
      <c r="BD14">
        <f>IF(AH14=3,1,0)</f>
        <v>0</v>
      </c>
      <c r="BE14">
        <f>IF(AJ14=3,1,0)</f>
        <v>0</v>
      </c>
      <c r="BG14">
        <f>BD14</f>
        <v>0</v>
      </c>
      <c r="BH14">
        <f>BE14</f>
        <v>0</v>
      </c>
    </row>
    <row r="15" spans="1:62" s="4" customFormat="1" ht="15.75" customHeight="1" x14ac:dyDescent="0.3">
      <c r="A15" s="70">
        <v>2</v>
      </c>
      <c r="B15" s="67" t="s">
        <v>9</v>
      </c>
      <c r="C15" s="393" t="str">
        <f>IF(B7="","",B7)</f>
        <v/>
      </c>
      <c r="D15" s="394"/>
      <c r="E15" s="197"/>
      <c r="F15" s="198"/>
      <c r="G15" s="67" t="s">
        <v>12</v>
      </c>
      <c r="H15" s="445" t="str">
        <f>IF(Q7="","",Q7)</f>
        <v/>
      </c>
      <c r="I15" s="446"/>
      <c r="J15" s="446"/>
      <c r="K15" s="446"/>
      <c r="L15" s="446"/>
      <c r="M15" s="446"/>
      <c r="N15" s="446"/>
      <c r="O15" s="446"/>
      <c r="P15" s="447"/>
      <c r="Q15" s="209"/>
      <c r="R15" s="210"/>
      <c r="S15" s="218"/>
      <c r="T15" s="12" t="s">
        <v>8</v>
      </c>
      <c r="U15" s="222"/>
      <c r="V15" s="227"/>
      <c r="W15" s="11" t="s">
        <v>8</v>
      </c>
      <c r="X15" s="223"/>
      <c r="Y15" s="227"/>
      <c r="Z15" s="11" t="s">
        <v>8</v>
      </c>
      <c r="AA15" s="223"/>
      <c r="AB15" s="227"/>
      <c r="AC15" s="251" t="s">
        <v>8</v>
      </c>
      <c r="AD15" s="223"/>
      <c r="AE15" s="227"/>
      <c r="AF15" s="11" t="s">
        <v>8</v>
      </c>
      <c r="AG15" s="231"/>
      <c r="AH15" s="235" t="str">
        <f>IF(BA15=BB15,"",BA15)</f>
        <v/>
      </c>
      <c r="AI15" s="34" t="s">
        <v>8</v>
      </c>
      <c r="AJ15" s="167" t="str">
        <f>IF(BA15=BB15,"",BB15)</f>
        <v/>
      </c>
      <c r="AK15" s="14"/>
      <c r="AL15" s="157" t="str">
        <f>IF(BD15=BE15,"",BG15)</f>
        <v/>
      </c>
      <c r="AM15" s="163" t="s">
        <v>8</v>
      </c>
      <c r="AN15" s="160" t="str">
        <f>IF(BD15=BE15,"",BH15)</f>
        <v/>
      </c>
      <c r="AP15" s="61">
        <f>IF(S15&gt;U15,1,IF(S15=0,0,IF(S15&lt;U15,0)))</f>
        <v>0</v>
      </c>
      <c r="AQ15" s="61">
        <f>IF(S15&lt;U15,1,IF(U15=0,0,IF(U15&lt;S15,0)))</f>
        <v>0</v>
      </c>
      <c r="AR15" s="58">
        <f>IF(V15&gt;X15,1,IF(V15=0,0,IF(V15&lt;X15,0)))</f>
        <v>0</v>
      </c>
      <c r="AS15" s="58">
        <f>IF(V15&lt;X15,1,IF(X15=0,0,IF(X15&lt;V15,0)))</f>
        <v>0</v>
      </c>
      <c r="AT15" s="55">
        <f>IF(Y15&gt;AA15,1,IF(Y15=0,0,IF(Y15&lt;AA15,0)))</f>
        <v>0</v>
      </c>
      <c r="AU15" s="55">
        <f>IF(Y15&lt;AA15,1,IF(AA15=0,0,IF(AA15&lt;Y15,0)))</f>
        <v>0</v>
      </c>
      <c r="AV15" s="51">
        <f>IF(AB15&gt;AD15,1,IF(AB15=0,0,IF(AB15&lt;AD15,0)))</f>
        <v>0</v>
      </c>
      <c r="AW15" s="51">
        <f>IF(AB15&lt;AD15,1,IF(AD15=0,0,IF(AD15&lt;AB15,0)))</f>
        <v>0</v>
      </c>
      <c r="AX15" s="49">
        <f>IF(AE15&gt;AG15,1,IF(AE15=0,0,IF(AE15&lt;AG15,0)))</f>
        <v>0</v>
      </c>
      <c r="AY15" s="49">
        <f>IF(AE15&lt;AG15,1,IF(AG15=0,0,IF(AG15&lt;AE15,0)))</f>
        <v>0</v>
      </c>
      <c r="BA15" s="145">
        <f t="shared" ref="BA15:BA29" si="0">AP15+AR15+AT15+AV15+AX15</f>
        <v>0</v>
      </c>
      <c r="BB15" s="145">
        <f t="shared" ref="BB15:BB29" si="1">AQ15+AS15+AU15+AW15+AY15</f>
        <v>0</v>
      </c>
      <c r="BD15">
        <f>IF(AH15=3,1,0)</f>
        <v>0</v>
      </c>
      <c r="BE15">
        <f>IF(AJ15=3,1,0)</f>
        <v>0</v>
      </c>
      <c r="BF15"/>
      <c r="BG15">
        <f t="shared" ref="BG15:BH18" si="2">BG14+BD15</f>
        <v>0</v>
      </c>
      <c r="BH15">
        <f t="shared" si="2"/>
        <v>0</v>
      </c>
      <c r="BJ15"/>
    </row>
    <row r="16" spans="1:62" ht="15.75" customHeight="1" x14ac:dyDescent="0.3">
      <c r="A16" s="70">
        <v>3</v>
      </c>
      <c r="B16" s="67" t="s">
        <v>10</v>
      </c>
      <c r="C16" s="393" t="str">
        <f>IF(B8="","",B8)</f>
        <v/>
      </c>
      <c r="D16" s="394"/>
      <c r="E16" s="197"/>
      <c r="F16" s="198"/>
      <c r="G16" s="67" t="s">
        <v>13</v>
      </c>
      <c r="H16" s="365" t="str">
        <f>IF(Q8="","",Q8)</f>
        <v/>
      </c>
      <c r="I16" s="366"/>
      <c r="J16" s="366"/>
      <c r="K16" s="366"/>
      <c r="L16" s="366"/>
      <c r="M16" s="366"/>
      <c r="N16" s="366"/>
      <c r="O16" s="366"/>
      <c r="P16" s="367"/>
      <c r="Q16" s="209"/>
      <c r="R16" s="210"/>
      <c r="S16" s="218"/>
      <c r="T16" s="12" t="s">
        <v>8</v>
      </c>
      <c r="U16" s="223"/>
      <c r="V16" s="227"/>
      <c r="W16" s="11" t="s">
        <v>8</v>
      </c>
      <c r="X16" s="223"/>
      <c r="Y16" s="227"/>
      <c r="Z16" s="11" t="s">
        <v>8</v>
      </c>
      <c r="AA16" s="223"/>
      <c r="AB16" s="227"/>
      <c r="AC16" s="251" t="s">
        <v>8</v>
      </c>
      <c r="AD16" s="223"/>
      <c r="AE16" s="227"/>
      <c r="AF16" s="11" t="s">
        <v>8</v>
      </c>
      <c r="AG16" s="231"/>
      <c r="AH16" s="235" t="str">
        <f>IF(BA16=BB16,"",BA16)</f>
        <v/>
      </c>
      <c r="AI16" s="34" t="s">
        <v>8</v>
      </c>
      <c r="AJ16" s="167" t="str">
        <f>IF(BA16=BB16,"",BB16)</f>
        <v/>
      </c>
      <c r="AK16" s="14"/>
      <c r="AL16" s="158" t="str">
        <f>IF(BD16=BE16,"",BG16)</f>
        <v/>
      </c>
      <c r="AM16" s="163" t="s">
        <v>8</v>
      </c>
      <c r="AN16" s="161" t="str">
        <f>IF(BD16=BE16,"",BH16)</f>
        <v/>
      </c>
      <c r="AP16" s="61">
        <f>IF(S16&gt;U16,1,IF(S16=0,0,IF(S16&lt;U16,0)))</f>
        <v>0</v>
      </c>
      <c r="AQ16" s="61">
        <f>IF(S16&lt;U16,1,IF(U16=0,0,IF(U16&lt;S16,0)))</f>
        <v>0</v>
      </c>
      <c r="AR16" s="58">
        <f>IF(V16&gt;X16,1,IF(V16=0,0,IF(V16&lt;X16,0)))</f>
        <v>0</v>
      </c>
      <c r="AS16" s="58">
        <f>IF(V16&lt;X16,1,IF(X16=0,0,IF(X16&lt;V16,0)))</f>
        <v>0</v>
      </c>
      <c r="AT16" s="55">
        <f>IF(Y16&gt;AA16,1,IF(Y16=0,0,IF(Y16&lt;AA16,0)))</f>
        <v>0</v>
      </c>
      <c r="AU16" s="55">
        <f>IF(Y16&lt;AA16,1,IF(AA16=0,0,IF(AA16&lt;Y16,0)))</f>
        <v>0</v>
      </c>
      <c r="AV16" s="51">
        <f>IF(AB16&gt;AD16,1,IF(AB16=0,0,IF(AB16&lt;AD16,0)))</f>
        <v>0</v>
      </c>
      <c r="AW16" s="51">
        <f>IF(AB16&lt;AD16,1,IF(AD16=0,0,IF(AD16&lt;AB16,0)))</f>
        <v>0</v>
      </c>
      <c r="AX16" s="49">
        <f>IF(AE16&gt;AG16,1,IF(AE16=0,0,IF(AE16&lt;AG16,0)))</f>
        <v>0</v>
      </c>
      <c r="AY16" s="49">
        <f>IF(AE16&lt;AG16,1,IF(AG16=0,0,IF(AG16&lt;AE16,0)))</f>
        <v>0</v>
      </c>
      <c r="BA16" s="145">
        <f t="shared" si="0"/>
        <v>0</v>
      </c>
      <c r="BB16" s="145">
        <f t="shared" si="1"/>
        <v>0</v>
      </c>
      <c r="BD16">
        <f>IF(AH16=3,1,0)</f>
        <v>0</v>
      </c>
      <c r="BE16">
        <f>IF(AJ16=3,1,0)</f>
        <v>0</v>
      </c>
      <c r="BG16">
        <f t="shared" si="2"/>
        <v>0</v>
      </c>
      <c r="BH16">
        <f t="shared" si="2"/>
        <v>0</v>
      </c>
    </row>
    <row r="17" spans="1:60" ht="15.75" customHeight="1" x14ac:dyDescent="0.3">
      <c r="A17" s="71">
        <v>4</v>
      </c>
      <c r="B17" s="68" t="s">
        <v>11</v>
      </c>
      <c r="C17" s="393" t="str">
        <f>IF(B9="","",B9)</f>
        <v/>
      </c>
      <c r="D17" s="394"/>
      <c r="E17" s="199"/>
      <c r="F17" s="200"/>
      <c r="G17" s="68" t="s">
        <v>14</v>
      </c>
      <c r="H17" s="448" t="str">
        <f>IF(Q9="","",Q9)</f>
        <v/>
      </c>
      <c r="I17" s="449"/>
      <c r="J17" s="449"/>
      <c r="K17" s="449"/>
      <c r="L17" s="449"/>
      <c r="M17" s="449"/>
      <c r="N17" s="449"/>
      <c r="O17" s="449"/>
      <c r="P17" s="450"/>
      <c r="Q17" s="211"/>
      <c r="R17" s="212"/>
      <c r="S17" s="219"/>
      <c r="T17" s="19" t="s">
        <v>8</v>
      </c>
      <c r="U17" s="224"/>
      <c r="V17" s="228"/>
      <c r="W17" s="20" t="s">
        <v>8</v>
      </c>
      <c r="X17" s="224"/>
      <c r="Y17" s="228"/>
      <c r="Z17" s="20" t="s">
        <v>8</v>
      </c>
      <c r="AA17" s="224"/>
      <c r="AB17" s="228"/>
      <c r="AC17" s="252" t="s">
        <v>8</v>
      </c>
      <c r="AD17" s="224"/>
      <c r="AE17" s="228"/>
      <c r="AF17" s="20" t="s">
        <v>8</v>
      </c>
      <c r="AG17" s="232"/>
      <c r="AH17" s="235" t="str">
        <f>IF(BA17=BB17,"",BA17)</f>
        <v/>
      </c>
      <c r="AI17" s="155" t="s">
        <v>8</v>
      </c>
      <c r="AJ17" s="167" t="str">
        <f>IF(BA17=BB17,"",BB17)</f>
        <v/>
      </c>
      <c r="AK17" s="21"/>
      <c r="AL17" s="158" t="str">
        <f>IF(BD17=BE17,"",BG17)</f>
        <v/>
      </c>
      <c r="AM17" s="164" t="s">
        <v>8</v>
      </c>
      <c r="AN17" s="161" t="str">
        <f>IF(BD17=BE17,"",BH17)</f>
        <v/>
      </c>
      <c r="AP17" s="61">
        <f>IF(S17&gt;U17,1,IF(S17=0,0,IF(S17&lt;U17,0)))</f>
        <v>0</v>
      </c>
      <c r="AQ17" s="61">
        <f>IF(S17&lt;U17,1,IF(U17=0,0,IF(U17&lt;S17,0)))</f>
        <v>0</v>
      </c>
      <c r="AR17" s="58">
        <f>IF(V17&gt;X17,1,IF(V17=0,0,IF(V17&lt;X17,0)))</f>
        <v>0</v>
      </c>
      <c r="AS17" s="58">
        <f>IF(V17&lt;X17,1,IF(X17=0,0,IF(X17&lt;V17,0)))</f>
        <v>0</v>
      </c>
      <c r="AT17" s="55">
        <f>IF(Y17&gt;AA17,1,IF(Y17=0,0,IF(Y17&lt;AA17,0)))</f>
        <v>0</v>
      </c>
      <c r="AU17" s="55">
        <f>IF(Y17&lt;AA17,1,IF(AA17=0,0,IF(AA17&lt;Y17,0)))</f>
        <v>0</v>
      </c>
      <c r="AV17" s="51">
        <f>IF(AB17&gt;AD17,1,IF(AB17=0,0,IF(AB17&lt;AD17,0)))</f>
        <v>0</v>
      </c>
      <c r="AW17" s="51">
        <f>IF(AB17&lt;AD17,1,IF(AD17=0,0,IF(AD17&lt;AB17,0)))</f>
        <v>0</v>
      </c>
      <c r="AX17" s="49">
        <f>IF(AE17&gt;AG17,1,IF(AE17=0,0,IF(AE17&lt;AG17,0)))</f>
        <v>0</v>
      </c>
      <c r="AY17" s="49">
        <f>IF(AE17&lt;AG17,1,IF(AG17=0,0,IF(AG17&lt;AE17,0)))</f>
        <v>0</v>
      </c>
      <c r="BA17" s="145">
        <f t="shared" si="0"/>
        <v>0</v>
      </c>
      <c r="BB17" s="145">
        <f t="shared" si="1"/>
        <v>0</v>
      </c>
      <c r="BD17">
        <f>IF(AH17=3,1,0)</f>
        <v>0</v>
      </c>
      <c r="BE17">
        <f>IF(AJ17=3,1,0)</f>
        <v>0</v>
      </c>
      <c r="BG17">
        <f t="shared" si="2"/>
        <v>0</v>
      </c>
      <c r="BH17">
        <f t="shared" si="2"/>
        <v>0</v>
      </c>
    </row>
    <row r="18" spans="1:60" ht="15.75" customHeight="1" x14ac:dyDescent="0.25">
      <c r="A18" s="406">
        <v>5</v>
      </c>
      <c r="B18" s="190"/>
      <c r="C18" s="384" t="str">
        <f>IF(ISNA(VLOOKUP(B18,$A$6:$B$11,1,FALSE)),"",VLOOKUP(B18,$A$6:$B$11,2,FALSE))</f>
        <v/>
      </c>
      <c r="D18" s="385"/>
      <c r="E18" s="201"/>
      <c r="F18" s="421"/>
      <c r="G18" s="190"/>
      <c r="H18" s="384" t="str">
        <f>IF(ISNA(VLOOKUP(G18,$P$6:$Q$11,1,FALSE)),"",VLOOKUP(G18,$P$6:$Q$11,2,FALSE))</f>
        <v/>
      </c>
      <c r="I18" s="395"/>
      <c r="J18" s="395"/>
      <c r="K18" s="395"/>
      <c r="L18" s="395"/>
      <c r="M18" s="395"/>
      <c r="N18" s="395"/>
      <c r="O18" s="395"/>
      <c r="P18" s="385"/>
      <c r="Q18" s="213"/>
      <c r="R18" s="481"/>
      <c r="S18" s="324"/>
      <c r="T18" s="351" t="s">
        <v>8</v>
      </c>
      <c r="U18" s="374"/>
      <c r="V18" s="333"/>
      <c r="W18" s="351" t="s">
        <v>8</v>
      </c>
      <c r="X18" s="374"/>
      <c r="Y18" s="333"/>
      <c r="Z18" s="351" t="s">
        <v>8</v>
      </c>
      <c r="AA18" s="374"/>
      <c r="AB18" s="333"/>
      <c r="AC18" s="478" t="s">
        <v>8</v>
      </c>
      <c r="AD18" s="374"/>
      <c r="AE18" s="333"/>
      <c r="AF18" s="351" t="s">
        <v>8</v>
      </c>
      <c r="AG18" s="410"/>
      <c r="AH18" s="466" t="str">
        <f>IF(BA18=BB18,"",BA18)</f>
        <v/>
      </c>
      <c r="AI18" s="474" t="s">
        <v>8</v>
      </c>
      <c r="AJ18" s="468" t="str">
        <f>IF(BA18=BB18,"",BB18)</f>
        <v/>
      </c>
      <c r="AK18" s="22"/>
      <c r="AL18" s="460" t="str">
        <f>IF(BD18=BE18,"",BG18)</f>
        <v/>
      </c>
      <c r="AM18" s="464" t="s">
        <v>8</v>
      </c>
      <c r="AN18" s="462" t="str">
        <f>IF(BD18=BE18,"",BH18)</f>
        <v/>
      </c>
      <c r="AP18" s="61">
        <f>IF(S18&gt;U18,1,IF(S18=0,0,IF(S18&lt;U18,0)))</f>
        <v>0</v>
      </c>
      <c r="AQ18" s="61">
        <f>IF(S18&lt;U18,1,IF(U18=0,0,IF(U18&lt;S18,0)))</f>
        <v>0</v>
      </c>
      <c r="AR18" s="58">
        <f>IF(V18&gt;X18,1,IF(V18=0,0,IF(V18&lt;X18,0)))</f>
        <v>0</v>
      </c>
      <c r="AS18" s="58">
        <f>IF(V18&lt;X18,1,IF(X18=0,0,IF(X18&lt;V18,0)))</f>
        <v>0</v>
      </c>
      <c r="AT18" s="55">
        <f>IF(Y18&gt;AA18,1,IF(Y18=0,0,IF(Y18&lt;AA18,0)))</f>
        <v>0</v>
      </c>
      <c r="AU18" s="55">
        <f>IF(Y18&lt;AA18,1,IF(AA18=0,0,IF(AA18&lt;Y18,0)))</f>
        <v>0</v>
      </c>
      <c r="AV18" s="51">
        <f>IF(AB18&gt;AD18,1,IF(AB18=0,0,IF(AB18&lt;AD18,0)))</f>
        <v>0</v>
      </c>
      <c r="AW18" s="51">
        <f>IF(AB18&lt;AD18,1,IF(AD18=0,0,IF(AD18&lt;AB18,0)))</f>
        <v>0</v>
      </c>
      <c r="AX18" s="49">
        <f>IF(AE18&gt;AG18,1,IF(AE18=0,0,IF(AE18&lt;AG18,0)))</f>
        <v>0</v>
      </c>
      <c r="AY18" s="49">
        <f>IF(AE18&lt;AG18,1,IF(AG18=0,0,IF(AG18&lt;AE18,0)))</f>
        <v>0</v>
      </c>
      <c r="BA18" s="145">
        <f t="shared" si="0"/>
        <v>0</v>
      </c>
      <c r="BB18" s="145">
        <f t="shared" si="1"/>
        <v>0</v>
      </c>
      <c r="BD18">
        <f>IF(AH18=3,1,0)</f>
        <v>0</v>
      </c>
      <c r="BE18">
        <f>IF(AJ18=3,1,0)</f>
        <v>0</v>
      </c>
      <c r="BG18">
        <f t="shared" si="2"/>
        <v>0</v>
      </c>
      <c r="BH18">
        <f t="shared" si="2"/>
        <v>0</v>
      </c>
    </row>
    <row r="19" spans="1:60" ht="15.75" customHeight="1" x14ac:dyDescent="0.25">
      <c r="A19" s="407"/>
      <c r="B19" s="191"/>
      <c r="C19" s="365" t="str">
        <f>IF(ISNA(VLOOKUP(B19,$A$6:$B$11,1,FALSE)),"",VLOOKUP(B19,$A$6:$B$11,2,FALSE))</f>
        <v/>
      </c>
      <c r="D19" s="367"/>
      <c r="E19" s="197"/>
      <c r="F19" s="422"/>
      <c r="G19" s="192"/>
      <c r="H19" s="365" t="str">
        <f>IF(ISNA(VLOOKUP(G19,$P$6:$Q$11,1,FALSE)),"",VLOOKUP(G19,$P$6:$Q$11,2,FALSE))</f>
        <v/>
      </c>
      <c r="I19" s="366"/>
      <c r="J19" s="366"/>
      <c r="K19" s="366"/>
      <c r="L19" s="366"/>
      <c r="M19" s="366"/>
      <c r="N19" s="366"/>
      <c r="O19" s="366"/>
      <c r="P19" s="367"/>
      <c r="Q19" s="209"/>
      <c r="R19" s="482"/>
      <c r="S19" s="325"/>
      <c r="T19" s="352"/>
      <c r="U19" s="375"/>
      <c r="V19" s="334"/>
      <c r="W19" s="352"/>
      <c r="X19" s="375"/>
      <c r="Y19" s="334"/>
      <c r="Z19" s="352"/>
      <c r="AA19" s="375"/>
      <c r="AB19" s="334"/>
      <c r="AC19" s="479"/>
      <c r="AD19" s="375"/>
      <c r="AE19" s="334"/>
      <c r="AF19" s="352"/>
      <c r="AG19" s="411"/>
      <c r="AH19" s="467"/>
      <c r="AI19" s="475"/>
      <c r="AJ19" s="469"/>
      <c r="AK19" s="14"/>
      <c r="AL19" s="461"/>
      <c r="AM19" s="465"/>
      <c r="AN19" s="463"/>
      <c r="AP19" s="62"/>
      <c r="AQ19" s="62"/>
      <c r="AR19" s="59"/>
      <c r="AS19" s="59"/>
      <c r="AT19" s="56"/>
      <c r="AU19" s="56"/>
      <c r="AV19" s="52"/>
      <c r="AW19" s="54"/>
      <c r="AX19" s="50"/>
      <c r="AY19" s="50"/>
      <c r="BB19" s="145"/>
    </row>
    <row r="20" spans="1:60" ht="15.75" customHeight="1" x14ac:dyDescent="0.25">
      <c r="A20" s="328">
        <v>6</v>
      </c>
      <c r="B20" s="192"/>
      <c r="C20" s="365" t="str">
        <f>IF(ISNA(VLOOKUP(B20,$A$6:$B$11,1,FALSE)),"",VLOOKUP(B20,$A$6:$B$11,2,FALSE))</f>
        <v/>
      </c>
      <c r="D20" s="367"/>
      <c r="E20" s="199"/>
      <c r="F20" s="379"/>
      <c r="G20" s="194"/>
      <c r="H20" s="365" t="str">
        <f>IF(ISNA(VLOOKUP(G20,$P$6:$Q$11,1,FALSE)),"",VLOOKUP(G20,$P$6:$Q$11,2,FALSE))</f>
        <v/>
      </c>
      <c r="I20" s="366"/>
      <c r="J20" s="366"/>
      <c r="K20" s="366"/>
      <c r="L20" s="366"/>
      <c r="M20" s="366"/>
      <c r="N20" s="366"/>
      <c r="O20" s="366"/>
      <c r="P20" s="367"/>
      <c r="Q20" s="211"/>
      <c r="R20" s="288"/>
      <c r="S20" s="326"/>
      <c r="T20" s="335" t="s">
        <v>8</v>
      </c>
      <c r="U20" s="443"/>
      <c r="V20" s="396"/>
      <c r="W20" s="335" t="s">
        <v>8</v>
      </c>
      <c r="X20" s="443"/>
      <c r="Y20" s="396"/>
      <c r="Z20" s="335" t="s">
        <v>8</v>
      </c>
      <c r="AA20" s="443"/>
      <c r="AB20" s="396"/>
      <c r="AC20" s="337" t="s">
        <v>8</v>
      </c>
      <c r="AD20" s="443"/>
      <c r="AE20" s="396"/>
      <c r="AF20" s="335" t="s">
        <v>8</v>
      </c>
      <c r="AG20" s="391"/>
      <c r="AH20" s="470" t="str">
        <f>IF(BA20=BB20,"",BA20)</f>
        <v/>
      </c>
      <c r="AI20" s="476" t="s">
        <v>8</v>
      </c>
      <c r="AJ20" s="472" t="str">
        <f>IF(BA20=BB20,"",BB20)</f>
        <v/>
      </c>
      <c r="AK20" s="21"/>
      <c r="AL20" s="483" t="str">
        <f>IF(BD20=BE20,"",BG20)</f>
        <v/>
      </c>
      <c r="AM20" s="458" t="s">
        <v>8</v>
      </c>
      <c r="AN20" s="456" t="str">
        <f>IF(BD20=BE20,"",BH20)</f>
        <v/>
      </c>
      <c r="AP20" s="61">
        <f>IF(S20&gt;U20,1,IF(S20=0,0,IF(S20&lt;U20,0)))</f>
        <v>0</v>
      </c>
      <c r="AQ20" s="61">
        <f>IF(S20&lt;U20,1,IF(U20=0,0,IF(U20&lt;S20,0)))</f>
        <v>0</v>
      </c>
      <c r="AR20" s="58">
        <f>IF(V20&gt;X20,1,IF(V20=0,0,IF(V20&lt;X20,0)))</f>
        <v>0</v>
      </c>
      <c r="AS20" s="58">
        <f>IF(V20&lt;X20,1,IF(X20=0,0,IF(X20&lt;V20,0)))</f>
        <v>0</v>
      </c>
      <c r="AT20" s="55">
        <f>IF(Y20&gt;AA20,1,IF(Y20=0,0,IF(Y20&lt;AA20,0)))</f>
        <v>0</v>
      </c>
      <c r="AU20" s="55">
        <f>IF(Y20&lt;AA20,1,IF(AA20=0,0,IF(AA20&lt;Y20,0)))</f>
        <v>0</v>
      </c>
      <c r="AV20" s="51">
        <f>IF(AB20&gt;AD20,1,IF(AB20=0,0,IF(AB20&lt;AD20,0)))</f>
        <v>0</v>
      </c>
      <c r="AW20" s="51">
        <f>IF(AB20&lt;AD20,1,IF(AD20=0,0,IF(AD20&lt;AB20,0)))</f>
        <v>0</v>
      </c>
      <c r="AX20" s="49">
        <f>IF(AE20&gt;AG20,1,IF(AE20=0,0,IF(AE20&lt;AG20,0)))</f>
        <v>0</v>
      </c>
      <c r="AY20" s="49">
        <f>IF(AE20&lt;AG20,1,IF(AG20=0,0,IF(AG20&lt;AE20,0)))</f>
        <v>0</v>
      </c>
      <c r="BA20" s="145">
        <f t="shared" si="0"/>
        <v>0</v>
      </c>
      <c r="BB20" s="145">
        <f t="shared" si="1"/>
        <v>0</v>
      </c>
      <c r="BD20">
        <f>IF(AH20=3,1,0)</f>
        <v>0</v>
      </c>
      <c r="BE20">
        <f>IF(AJ20=3,1,0)</f>
        <v>0</v>
      </c>
      <c r="BG20">
        <f>BG18+BD20</f>
        <v>0</v>
      </c>
      <c r="BH20">
        <f>BH18+BE20</f>
        <v>0</v>
      </c>
    </row>
    <row r="21" spans="1:60" ht="15.75" customHeight="1" x14ac:dyDescent="0.25">
      <c r="A21" s="329"/>
      <c r="B21" s="193"/>
      <c r="C21" s="365" t="str">
        <f>IF(ISNA(VLOOKUP(B21,$A$6:$B$11,1,FALSE)),"",VLOOKUP(B21,$A$6:$B$11,2,FALSE))</f>
        <v/>
      </c>
      <c r="D21" s="367"/>
      <c r="E21" s="202"/>
      <c r="F21" s="380"/>
      <c r="G21" s="193"/>
      <c r="H21" s="365" t="str">
        <f>IF(ISNA(VLOOKUP(G21,$P$6:$Q$11,1,FALSE)),"",VLOOKUP(G21,$P$6:$Q$11,2,FALSE))</f>
        <v/>
      </c>
      <c r="I21" s="366"/>
      <c r="J21" s="366"/>
      <c r="K21" s="366"/>
      <c r="L21" s="366"/>
      <c r="M21" s="366"/>
      <c r="N21" s="366"/>
      <c r="O21" s="366"/>
      <c r="P21" s="367"/>
      <c r="Q21" s="214"/>
      <c r="R21" s="289"/>
      <c r="S21" s="327"/>
      <c r="T21" s="336"/>
      <c r="U21" s="444"/>
      <c r="V21" s="397"/>
      <c r="W21" s="336"/>
      <c r="X21" s="444"/>
      <c r="Y21" s="397"/>
      <c r="Z21" s="336"/>
      <c r="AA21" s="444"/>
      <c r="AB21" s="397"/>
      <c r="AC21" s="338"/>
      <c r="AD21" s="444"/>
      <c r="AE21" s="397"/>
      <c r="AF21" s="336"/>
      <c r="AG21" s="392"/>
      <c r="AH21" s="471"/>
      <c r="AI21" s="477"/>
      <c r="AJ21" s="473"/>
      <c r="AK21" s="26"/>
      <c r="AL21" s="484"/>
      <c r="AM21" s="459"/>
      <c r="AN21" s="457"/>
      <c r="AP21" s="63"/>
      <c r="AQ21" s="63"/>
      <c r="AR21" s="60"/>
      <c r="AS21" s="60"/>
      <c r="AT21" s="57"/>
      <c r="AU21" s="57"/>
      <c r="AV21" s="53"/>
      <c r="AW21" s="51"/>
      <c r="AX21" s="50"/>
      <c r="AY21" s="50"/>
      <c r="BB21" s="145"/>
    </row>
    <row r="22" spans="1:60" ht="15.75" customHeight="1" x14ac:dyDescent="0.3">
      <c r="A22" s="72">
        <v>7</v>
      </c>
      <c r="B22" s="205" t="s">
        <v>0</v>
      </c>
      <c r="C22" s="454" t="str">
        <f>IF(B6="","",IF(ISNA(VLOOKUP(B22,$A$6:$B$11,1,FALSE)),"",VLOOKUP(B22,$A$6:$B$11,2,FALSE)))</f>
        <v/>
      </c>
      <c r="D22" s="455"/>
      <c r="E22" s="203"/>
      <c r="F22" s="204"/>
      <c r="G22" s="205" t="s">
        <v>12</v>
      </c>
      <c r="H22" s="384" t="str">
        <f>IF(Q7="","",IF(ISNA(VLOOKUP(G22,$P$6:$Q$11,1,FALSE)),"",VLOOKUP(G22,$P$6:$Q$11,2,FALSE)))</f>
        <v/>
      </c>
      <c r="I22" s="395"/>
      <c r="J22" s="395"/>
      <c r="K22" s="395"/>
      <c r="L22" s="395"/>
      <c r="M22" s="395"/>
      <c r="N22" s="395"/>
      <c r="O22" s="395"/>
      <c r="P22" s="385"/>
      <c r="Q22" s="215"/>
      <c r="R22" s="216"/>
      <c r="S22" s="220"/>
      <c r="T22" s="23" t="s">
        <v>8</v>
      </c>
      <c r="U22" s="225"/>
      <c r="V22" s="229"/>
      <c r="W22" s="24" t="s">
        <v>8</v>
      </c>
      <c r="X22" s="225"/>
      <c r="Y22" s="229"/>
      <c r="Z22" s="24" t="s">
        <v>8</v>
      </c>
      <c r="AA22" s="225"/>
      <c r="AB22" s="229"/>
      <c r="AC22" s="253" t="s">
        <v>8</v>
      </c>
      <c r="AD22" s="225"/>
      <c r="AE22" s="229"/>
      <c r="AF22" s="24" t="s">
        <v>8</v>
      </c>
      <c r="AG22" s="233"/>
      <c r="AH22" s="235" t="str">
        <f>IF(BA22=BB22,"",BA22)</f>
        <v/>
      </c>
      <c r="AI22" s="169" t="s">
        <v>8</v>
      </c>
      <c r="AJ22" s="167" t="str">
        <f>IF(BA22=BB22,"",BB22)</f>
        <v/>
      </c>
      <c r="AK22" s="25"/>
      <c r="AL22" s="158" t="str">
        <f t="shared" ref="AL22:AL29" si="3">IF(BD22=BE22,"",BG22)</f>
        <v/>
      </c>
      <c r="AM22" s="165" t="s">
        <v>8</v>
      </c>
      <c r="AN22" s="161" t="str">
        <f t="shared" ref="AN22:AN29" si="4">IF(BD22=BE22,"",BH22)</f>
        <v/>
      </c>
      <c r="AP22" s="61">
        <f>IF(S22&gt;U22,1,IF(S22=0,0,IF(S22&lt;U22,0)))</f>
        <v>0</v>
      </c>
      <c r="AQ22" s="61">
        <f>IF(S22&lt;U22,1,IF(U22=0,0,IF(U22&lt;S22,0)))</f>
        <v>0</v>
      </c>
      <c r="AR22" s="58">
        <f>IF(V22&gt;X22,1,IF(V22=0,0,IF(V22&lt;X22,0)))</f>
        <v>0</v>
      </c>
      <c r="AS22" s="58">
        <f>IF(V22&lt;X22,1,IF(X22=0,0,IF(X22&lt;V22,0)))</f>
        <v>0</v>
      </c>
      <c r="AT22" s="55">
        <f>IF(Y22&gt;AA22,1,IF(Y22=0,0,IF(Y22&lt;AA22,0)))</f>
        <v>0</v>
      </c>
      <c r="AU22" s="55">
        <f>IF(Y22&lt;AA22,1,IF(AA22=0,0,IF(AA22&lt;Y22,0)))</f>
        <v>0</v>
      </c>
      <c r="AV22" s="51">
        <f t="shared" ref="AV22:AV29" si="5">IF(AB22&gt;AD22,1,IF(AB22=0,0,IF(AB22&lt;AD22,0)))</f>
        <v>0</v>
      </c>
      <c r="AW22" s="51">
        <f t="shared" ref="AW22:AW29" si="6">IF(AB22&lt;AD22,1,IF(AD22=0,0,IF(AD22&lt;AB22,0)))</f>
        <v>0</v>
      </c>
      <c r="AX22" s="49">
        <f t="shared" ref="AX22:AX29" si="7">IF(AE22&gt;AG22,1,IF(AE22=0,0,IF(AE22&lt;AG22,0)))</f>
        <v>0</v>
      </c>
      <c r="AY22" s="49">
        <f t="shared" ref="AY22:AY29" si="8">IF(AE22&lt;AG22,1,IF(AG22=0,0,IF(AG22&lt;AE22,0)))</f>
        <v>0</v>
      </c>
      <c r="BA22" s="145">
        <f t="shared" si="0"/>
        <v>0</v>
      </c>
      <c r="BB22" s="145">
        <f t="shared" si="1"/>
        <v>0</v>
      </c>
      <c r="BD22">
        <f t="shared" ref="BD22:BD29" si="9">IF(AH22=3,1,0)</f>
        <v>0</v>
      </c>
      <c r="BE22">
        <f t="shared" ref="BE22:BE29" si="10">IF(AJ22=3,1,0)</f>
        <v>0</v>
      </c>
      <c r="BG22">
        <f>BG20+BD22</f>
        <v>0</v>
      </c>
      <c r="BH22">
        <f>BH20+BE22</f>
        <v>0</v>
      </c>
    </row>
    <row r="23" spans="1:60" ht="15.75" customHeight="1" x14ac:dyDescent="0.3">
      <c r="A23" s="71">
        <v>8</v>
      </c>
      <c r="B23" s="206" t="s">
        <v>9</v>
      </c>
      <c r="C23" s="393" t="str">
        <f>IF(B7="","",IF(ISNA(VLOOKUP(B23,$A$6:$B$11,1,FALSE)),"",VLOOKUP(B23,$A$6:$B$11,2,FALSE)))</f>
        <v/>
      </c>
      <c r="D23" s="394"/>
      <c r="E23" s="199"/>
      <c r="F23" s="200"/>
      <c r="G23" s="206" t="s">
        <v>5</v>
      </c>
      <c r="H23" s="365" t="str">
        <f>IF(Q6="","",IF(ISNA(VLOOKUP(G23,$P$6:$Q$11,1,FALSE)),"",VLOOKUP(G23,$P$6:$Q$11,2,FALSE)))</f>
        <v/>
      </c>
      <c r="I23" s="366"/>
      <c r="J23" s="366"/>
      <c r="K23" s="366"/>
      <c r="L23" s="366"/>
      <c r="M23" s="366"/>
      <c r="N23" s="366"/>
      <c r="O23" s="366"/>
      <c r="P23" s="367"/>
      <c r="Q23" s="211"/>
      <c r="R23" s="212"/>
      <c r="S23" s="219"/>
      <c r="T23" s="19" t="s">
        <v>8</v>
      </c>
      <c r="U23" s="224"/>
      <c r="V23" s="228"/>
      <c r="W23" s="20" t="s">
        <v>8</v>
      </c>
      <c r="X23" s="224"/>
      <c r="Y23" s="228"/>
      <c r="Z23" s="20" t="s">
        <v>8</v>
      </c>
      <c r="AA23" s="224"/>
      <c r="AB23" s="228"/>
      <c r="AC23" s="252" t="s">
        <v>8</v>
      </c>
      <c r="AD23" s="224"/>
      <c r="AE23" s="228"/>
      <c r="AF23" s="20" t="s">
        <v>8</v>
      </c>
      <c r="AG23" s="232"/>
      <c r="AH23" s="235" t="str">
        <f>IF(BA23=BB23,"",BA23)</f>
        <v/>
      </c>
      <c r="AI23" s="35" t="s">
        <v>8</v>
      </c>
      <c r="AJ23" s="167" t="str">
        <f t="shared" ref="AJ23:AJ29" si="11">IF(BA23=BB23,"",BB23)</f>
        <v/>
      </c>
      <c r="AK23" s="21"/>
      <c r="AL23" s="158" t="str">
        <f t="shared" si="3"/>
        <v/>
      </c>
      <c r="AM23" s="163" t="s">
        <v>8</v>
      </c>
      <c r="AN23" s="161" t="str">
        <f t="shared" si="4"/>
        <v/>
      </c>
      <c r="AP23" s="61">
        <f t="shared" ref="AP23:AP29" si="12">IF(S23&gt;U23,1,IF(S23=0,0,IF(S23&lt;U23,0)))</f>
        <v>0</v>
      </c>
      <c r="AQ23" s="61">
        <f t="shared" ref="AQ23:AQ29" si="13">IF(S23&lt;U23,1,IF(U23=0,0,IF(U23&lt;S23,0)))</f>
        <v>0</v>
      </c>
      <c r="AR23" s="58">
        <f t="shared" ref="AR23:AR29" si="14">IF(V23&gt;X23,1,IF(V23=0,0,IF(V23&lt;X23,0)))</f>
        <v>0</v>
      </c>
      <c r="AS23" s="58">
        <f t="shared" ref="AS23:AS29" si="15">IF(V23&lt;X23,1,IF(X23=0,0,IF(X23&lt;V23,0)))</f>
        <v>0</v>
      </c>
      <c r="AT23" s="55">
        <f t="shared" ref="AT23:AT29" si="16">IF(Y23&gt;AA23,1,IF(Y23=0,0,IF(Y23&lt;AA23,0)))</f>
        <v>0</v>
      </c>
      <c r="AU23" s="55">
        <f t="shared" ref="AU23:AU29" si="17">IF(Y23&lt;AA23,1,IF(AA23=0,0,IF(AA23&lt;Y23,0)))</f>
        <v>0</v>
      </c>
      <c r="AV23" s="51">
        <f t="shared" si="5"/>
        <v>0</v>
      </c>
      <c r="AW23" s="51">
        <f t="shared" si="6"/>
        <v>0</v>
      </c>
      <c r="AX23" s="49">
        <f t="shared" si="7"/>
        <v>0</v>
      </c>
      <c r="AY23" s="49">
        <f t="shared" si="8"/>
        <v>0</v>
      </c>
      <c r="BA23" s="145">
        <f t="shared" si="0"/>
        <v>0</v>
      </c>
      <c r="BB23" s="145">
        <f t="shared" si="1"/>
        <v>0</v>
      </c>
      <c r="BD23">
        <f t="shared" si="9"/>
        <v>0</v>
      </c>
      <c r="BE23">
        <f t="shared" si="10"/>
        <v>0</v>
      </c>
      <c r="BG23">
        <f t="shared" ref="BG23:BG29" si="18">BG22+BD23</f>
        <v>0</v>
      </c>
      <c r="BH23">
        <f t="shared" ref="BH23:BH29" si="19">BH22+BE23</f>
        <v>0</v>
      </c>
    </row>
    <row r="24" spans="1:60" ht="15.75" customHeight="1" x14ac:dyDescent="0.3">
      <c r="A24" s="71">
        <v>9</v>
      </c>
      <c r="B24" s="206" t="s">
        <v>11</v>
      </c>
      <c r="C24" s="393" t="str">
        <f>IF(B9="","",IF(ISNA(VLOOKUP(B24,$A$6:$B$11,1,FALSE)),"",VLOOKUP(B24,$A$6:$B$11,2,FALSE)))</f>
        <v/>
      </c>
      <c r="D24" s="394"/>
      <c r="E24" s="199"/>
      <c r="F24" s="200"/>
      <c r="G24" s="206" t="s">
        <v>13</v>
      </c>
      <c r="H24" s="365" t="str">
        <f>IF(Q8="","",IF(ISNA(VLOOKUP(G24,$P$6:$Q$11,1,FALSE)),"",VLOOKUP(G24,$P$6:$Q$11,2,FALSE)))</f>
        <v/>
      </c>
      <c r="I24" s="366"/>
      <c r="J24" s="366"/>
      <c r="K24" s="366"/>
      <c r="L24" s="366"/>
      <c r="M24" s="366"/>
      <c r="N24" s="366"/>
      <c r="O24" s="366"/>
      <c r="P24" s="367"/>
      <c r="Q24" s="211"/>
      <c r="R24" s="212"/>
      <c r="S24" s="219"/>
      <c r="T24" s="19" t="s">
        <v>8</v>
      </c>
      <c r="U24" s="224"/>
      <c r="V24" s="228"/>
      <c r="W24" s="20" t="s">
        <v>8</v>
      </c>
      <c r="X24" s="224"/>
      <c r="Y24" s="228"/>
      <c r="Z24" s="20" t="s">
        <v>8</v>
      </c>
      <c r="AA24" s="224"/>
      <c r="AB24" s="228"/>
      <c r="AC24" s="252" t="s">
        <v>8</v>
      </c>
      <c r="AD24" s="224"/>
      <c r="AE24" s="228"/>
      <c r="AF24" s="20" t="s">
        <v>8</v>
      </c>
      <c r="AG24" s="232"/>
      <c r="AH24" s="235" t="str">
        <f t="shared" ref="AH24:AH29" si="20">IF(BA24=BB24,"",BA24)</f>
        <v/>
      </c>
      <c r="AI24" s="35" t="s">
        <v>8</v>
      </c>
      <c r="AJ24" s="167" t="str">
        <f t="shared" si="11"/>
        <v/>
      </c>
      <c r="AK24" s="21"/>
      <c r="AL24" s="158" t="str">
        <f t="shared" si="3"/>
        <v/>
      </c>
      <c r="AM24" s="163" t="s">
        <v>8</v>
      </c>
      <c r="AN24" s="161" t="str">
        <f t="shared" si="4"/>
        <v/>
      </c>
      <c r="AP24" s="61">
        <f t="shared" si="12"/>
        <v>0</v>
      </c>
      <c r="AQ24" s="61">
        <f t="shared" si="13"/>
        <v>0</v>
      </c>
      <c r="AR24" s="58">
        <f t="shared" si="14"/>
        <v>0</v>
      </c>
      <c r="AS24" s="58">
        <f t="shared" si="15"/>
        <v>0</v>
      </c>
      <c r="AT24" s="55">
        <f t="shared" si="16"/>
        <v>0</v>
      </c>
      <c r="AU24" s="55">
        <f t="shared" si="17"/>
        <v>0</v>
      </c>
      <c r="AV24" s="51">
        <f t="shared" si="5"/>
        <v>0</v>
      </c>
      <c r="AW24" s="51">
        <f t="shared" si="6"/>
        <v>0</v>
      </c>
      <c r="AX24" s="49">
        <f t="shared" si="7"/>
        <v>0</v>
      </c>
      <c r="AY24" s="49">
        <f t="shared" si="8"/>
        <v>0</v>
      </c>
      <c r="BA24" s="145">
        <f t="shared" si="0"/>
        <v>0</v>
      </c>
      <c r="BB24" s="145">
        <f t="shared" si="1"/>
        <v>0</v>
      </c>
      <c r="BD24">
        <f t="shared" si="9"/>
        <v>0</v>
      </c>
      <c r="BE24">
        <f t="shared" si="10"/>
        <v>0</v>
      </c>
      <c r="BG24">
        <f t="shared" si="18"/>
        <v>0</v>
      </c>
      <c r="BH24">
        <f t="shared" si="19"/>
        <v>0</v>
      </c>
    </row>
    <row r="25" spans="1:60" ht="15.75" customHeight="1" x14ac:dyDescent="0.3">
      <c r="A25" s="71">
        <v>10</v>
      </c>
      <c r="B25" s="206" t="s">
        <v>10</v>
      </c>
      <c r="C25" s="393" t="str">
        <f>IF(B8="","",IF(ISNA(VLOOKUP(B25,$A$6:$B$11,1,FALSE)),"",VLOOKUP(B25,$A$6:$B$11,2,FALSE)))</f>
        <v/>
      </c>
      <c r="D25" s="394"/>
      <c r="E25" s="199"/>
      <c r="F25" s="200"/>
      <c r="G25" s="206" t="s">
        <v>14</v>
      </c>
      <c r="H25" s="365" t="str">
        <f>IF(Q9="","",IF(ISNA(VLOOKUP(G25,$P$6:$Q$11,1,FALSE)),"",VLOOKUP(G25,$P$6:$Q$11,2,FALSE)))</f>
        <v/>
      </c>
      <c r="I25" s="366"/>
      <c r="J25" s="366"/>
      <c r="K25" s="366"/>
      <c r="L25" s="366"/>
      <c r="M25" s="366"/>
      <c r="N25" s="366"/>
      <c r="O25" s="366"/>
      <c r="P25" s="367"/>
      <c r="Q25" s="211"/>
      <c r="R25" s="212"/>
      <c r="S25" s="219"/>
      <c r="T25" s="19" t="s">
        <v>8</v>
      </c>
      <c r="U25" s="224"/>
      <c r="V25" s="228"/>
      <c r="W25" s="20" t="s">
        <v>8</v>
      </c>
      <c r="X25" s="224"/>
      <c r="Y25" s="228"/>
      <c r="Z25" s="20" t="s">
        <v>8</v>
      </c>
      <c r="AA25" s="224"/>
      <c r="AB25" s="228"/>
      <c r="AC25" s="252" t="s">
        <v>8</v>
      </c>
      <c r="AD25" s="224"/>
      <c r="AE25" s="228"/>
      <c r="AF25" s="20" t="s">
        <v>8</v>
      </c>
      <c r="AG25" s="232"/>
      <c r="AH25" s="235" t="str">
        <f t="shared" si="20"/>
        <v/>
      </c>
      <c r="AI25" s="35" t="s">
        <v>8</v>
      </c>
      <c r="AJ25" s="167" t="str">
        <f t="shared" si="11"/>
        <v/>
      </c>
      <c r="AK25" s="21"/>
      <c r="AL25" s="158" t="str">
        <f t="shared" si="3"/>
        <v/>
      </c>
      <c r="AM25" s="163" t="s">
        <v>8</v>
      </c>
      <c r="AN25" s="161" t="str">
        <f t="shared" si="4"/>
        <v/>
      </c>
      <c r="AP25" s="61">
        <f t="shared" si="12"/>
        <v>0</v>
      </c>
      <c r="AQ25" s="61">
        <f t="shared" si="13"/>
        <v>0</v>
      </c>
      <c r="AR25" s="58">
        <f t="shared" si="14"/>
        <v>0</v>
      </c>
      <c r="AS25" s="58">
        <f t="shared" si="15"/>
        <v>0</v>
      </c>
      <c r="AT25" s="55">
        <f t="shared" si="16"/>
        <v>0</v>
      </c>
      <c r="AU25" s="55">
        <f t="shared" si="17"/>
        <v>0</v>
      </c>
      <c r="AV25" s="51">
        <f t="shared" si="5"/>
        <v>0</v>
      </c>
      <c r="AW25" s="51">
        <f t="shared" si="6"/>
        <v>0</v>
      </c>
      <c r="AX25" s="49">
        <f t="shared" si="7"/>
        <v>0</v>
      </c>
      <c r="AY25" s="49">
        <f t="shared" si="8"/>
        <v>0</v>
      </c>
      <c r="BA25" s="145">
        <f t="shared" si="0"/>
        <v>0</v>
      </c>
      <c r="BB25" s="145">
        <f t="shared" si="1"/>
        <v>0</v>
      </c>
      <c r="BD25">
        <f t="shared" si="9"/>
        <v>0</v>
      </c>
      <c r="BE25">
        <f t="shared" si="10"/>
        <v>0</v>
      </c>
      <c r="BG25">
        <f t="shared" si="18"/>
        <v>0</v>
      </c>
      <c r="BH25">
        <f t="shared" si="19"/>
        <v>0</v>
      </c>
    </row>
    <row r="26" spans="1:60" ht="15.75" customHeight="1" x14ac:dyDescent="0.3">
      <c r="A26" s="71">
        <v>11</v>
      </c>
      <c r="B26" s="206" t="s">
        <v>0</v>
      </c>
      <c r="C26" s="393" t="str">
        <f>IF(B6="","",IF(ISNA(VLOOKUP(B26,$A$6:$B$11,1,FALSE)),"",VLOOKUP(B26,$A$6:$B$11,2,FALSE)))</f>
        <v/>
      </c>
      <c r="D26" s="394"/>
      <c r="E26" s="199"/>
      <c r="F26" s="200"/>
      <c r="G26" s="206" t="s">
        <v>13</v>
      </c>
      <c r="H26" s="365" t="str">
        <f>IF(Q8="","",IF(ISNA(VLOOKUP(G26,$P$6:$Q$11,1,FALSE)),"",VLOOKUP(G26,$P$6:$Q$11,2,FALSE)))</f>
        <v/>
      </c>
      <c r="I26" s="366"/>
      <c r="J26" s="366"/>
      <c r="K26" s="366"/>
      <c r="L26" s="366"/>
      <c r="M26" s="366"/>
      <c r="N26" s="366"/>
      <c r="O26" s="366"/>
      <c r="P26" s="367"/>
      <c r="Q26" s="211"/>
      <c r="R26" s="212"/>
      <c r="S26" s="219"/>
      <c r="T26" s="19" t="s">
        <v>8</v>
      </c>
      <c r="U26" s="224"/>
      <c r="V26" s="228"/>
      <c r="W26" s="20" t="s">
        <v>8</v>
      </c>
      <c r="X26" s="224"/>
      <c r="Y26" s="228"/>
      <c r="Z26" s="20" t="s">
        <v>8</v>
      </c>
      <c r="AA26" s="224"/>
      <c r="AB26" s="228"/>
      <c r="AC26" s="252" t="s">
        <v>8</v>
      </c>
      <c r="AD26" s="224"/>
      <c r="AE26" s="228"/>
      <c r="AF26" s="20" t="s">
        <v>8</v>
      </c>
      <c r="AG26" s="232"/>
      <c r="AH26" s="235" t="str">
        <f t="shared" si="20"/>
        <v/>
      </c>
      <c r="AI26" s="35" t="s">
        <v>8</v>
      </c>
      <c r="AJ26" s="167" t="str">
        <f t="shared" si="11"/>
        <v/>
      </c>
      <c r="AK26" s="21"/>
      <c r="AL26" s="158" t="str">
        <f t="shared" si="3"/>
        <v/>
      </c>
      <c r="AM26" s="163" t="s">
        <v>8</v>
      </c>
      <c r="AN26" s="161" t="str">
        <f t="shared" si="4"/>
        <v/>
      </c>
      <c r="AP26" s="61">
        <f t="shared" si="12"/>
        <v>0</v>
      </c>
      <c r="AQ26" s="61">
        <f t="shared" si="13"/>
        <v>0</v>
      </c>
      <c r="AR26" s="58">
        <f t="shared" si="14"/>
        <v>0</v>
      </c>
      <c r="AS26" s="58">
        <f t="shared" si="15"/>
        <v>0</v>
      </c>
      <c r="AT26" s="55">
        <f t="shared" si="16"/>
        <v>0</v>
      </c>
      <c r="AU26" s="55">
        <f t="shared" si="17"/>
        <v>0</v>
      </c>
      <c r="AV26" s="51">
        <f t="shared" si="5"/>
        <v>0</v>
      </c>
      <c r="AW26" s="51">
        <f t="shared" si="6"/>
        <v>0</v>
      </c>
      <c r="AX26" s="49">
        <f t="shared" si="7"/>
        <v>0</v>
      </c>
      <c r="AY26" s="49">
        <f t="shared" si="8"/>
        <v>0</v>
      </c>
      <c r="BA26" s="145">
        <f t="shared" si="0"/>
        <v>0</v>
      </c>
      <c r="BB26" s="145">
        <f t="shared" si="1"/>
        <v>0</v>
      </c>
      <c r="BD26">
        <f t="shared" si="9"/>
        <v>0</v>
      </c>
      <c r="BE26">
        <f t="shared" si="10"/>
        <v>0</v>
      </c>
      <c r="BG26">
        <f t="shared" si="18"/>
        <v>0</v>
      </c>
      <c r="BH26">
        <f t="shared" si="19"/>
        <v>0</v>
      </c>
    </row>
    <row r="27" spans="1:60" ht="15.75" customHeight="1" x14ac:dyDescent="0.3">
      <c r="A27" s="71">
        <v>12</v>
      </c>
      <c r="B27" s="206" t="s">
        <v>10</v>
      </c>
      <c r="C27" s="393" t="str">
        <f>IF(B8="","",IF(ISNA(VLOOKUP(B27,$A$6:$B$11,1,FALSE)),"",VLOOKUP(B27,$A$6:$B$11,2,FALSE)))</f>
        <v/>
      </c>
      <c r="D27" s="394"/>
      <c r="E27" s="199"/>
      <c r="F27" s="200"/>
      <c r="G27" s="206" t="s">
        <v>5</v>
      </c>
      <c r="H27" s="365" t="str">
        <f>IF(Q6="","",IF(ISNA(VLOOKUP(G27,$P$6:$Q$11,1,FALSE)),"",VLOOKUP(G27,$P$6:$Q$11,2,FALSE)))</f>
        <v/>
      </c>
      <c r="I27" s="366"/>
      <c r="J27" s="366"/>
      <c r="K27" s="366"/>
      <c r="L27" s="366"/>
      <c r="M27" s="366"/>
      <c r="N27" s="366"/>
      <c r="O27" s="366"/>
      <c r="P27" s="367"/>
      <c r="Q27" s="211"/>
      <c r="R27" s="212"/>
      <c r="S27" s="219"/>
      <c r="T27" s="19" t="s">
        <v>8</v>
      </c>
      <c r="U27" s="224"/>
      <c r="V27" s="228"/>
      <c r="W27" s="20" t="s">
        <v>8</v>
      </c>
      <c r="X27" s="224"/>
      <c r="Y27" s="228"/>
      <c r="Z27" s="20" t="s">
        <v>8</v>
      </c>
      <c r="AA27" s="224"/>
      <c r="AB27" s="228"/>
      <c r="AC27" s="252" t="s">
        <v>8</v>
      </c>
      <c r="AD27" s="224"/>
      <c r="AE27" s="228"/>
      <c r="AF27" s="20" t="s">
        <v>8</v>
      </c>
      <c r="AG27" s="232"/>
      <c r="AH27" s="235" t="str">
        <f t="shared" si="20"/>
        <v/>
      </c>
      <c r="AI27" s="35" t="s">
        <v>8</v>
      </c>
      <c r="AJ27" s="167" t="str">
        <f t="shared" si="11"/>
        <v/>
      </c>
      <c r="AK27" s="21"/>
      <c r="AL27" s="158" t="str">
        <f t="shared" si="3"/>
        <v/>
      </c>
      <c r="AM27" s="163" t="s">
        <v>8</v>
      </c>
      <c r="AN27" s="161" t="str">
        <f t="shared" si="4"/>
        <v/>
      </c>
      <c r="AP27" s="61">
        <f t="shared" si="12"/>
        <v>0</v>
      </c>
      <c r="AQ27" s="61">
        <f t="shared" si="13"/>
        <v>0</v>
      </c>
      <c r="AR27" s="58">
        <f t="shared" si="14"/>
        <v>0</v>
      </c>
      <c r="AS27" s="58">
        <f t="shared" si="15"/>
        <v>0</v>
      </c>
      <c r="AT27" s="55">
        <f t="shared" si="16"/>
        <v>0</v>
      </c>
      <c r="AU27" s="55">
        <f t="shared" si="17"/>
        <v>0</v>
      </c>
      <c r="AV27" s="51">
        <f t="shared" si="5"/>
        <v>0</v>
      </c>
      <c r="AW27" s="51">
        <f t="shared" si="6"/>
        <v>0</v>
      </c>
      <c r="AX27" s="49">
        <f t="shared" si="7"/>
        <v>0</v>
      </c>
      <c r="AY27" s="49">
        <f t="shared" si="8"/>
        <v>0</v>
      </c>
      <c r="BA27" s="145">
        <f t="shared" si="0"/>
        <v>0</v>
      </c>
      <c r="BB27" s="145">
        <f t="shared" si="1"/>
        <v>0</v>
      </c>
      <c r="BD27">
        <f t="shared" si="9"/>
        <v>0</v>
      </c>
      <c r="BE27">
        <f t="shared" si="10"/>
        <v>0</v>
      </c>
      <c r="BG27">
        <f t="shared" si="18"/>
        <v>0</v>
      </c>
      <c r="BH27">
        <f t="shared" si="19"/>
        <v>0</v>
      </c>
    </row>
    <row r="28" spans="1:60" ht="15.75" customHeight="1" x14ac:dyDescent="0.3">
      <c r="A28" s="71">
        <v>13</v>
      </c>
      <c r="B28" s="206" t="s">
        <v>9</v>
      </c>
      <c r="C28" s="393" t="str">
        <f>IF(B7="","",IF(ISNA(VLOOKUP(B28,$A$6:$B$11,1,FALSE)),"",VLOOKUP(B28,$A$6:$B$11,2,FALSE)))</f>
        <v/>
      </c>
      <c r="D28" s="394"/>
      <c r="E28" s="199"/>
      <c r="F28" s="200"/>
      <c r="G28" s="206" t="s">
        <v>14</v>
      </c>
      <c r="H28" s="365" t="str">
        <f>IF(Q9="","",IF(ISNA(VLOOKUP(G28,$P$6:$Q$11,1,FALSE)),"",VLOOKUP(G28,$P$6:$Q$11,2,FALSE)))</f>
        <v/>
      </c>
      <c r="I28" s="366"/>
      <c r="J28" s="366"/>
      <c r="K28" s="366"/>
      <c r="L28" s="366"/>
      <c r="M28" s="366"/>
      <c r="N28" s="366"/>
      <c r="O28" s="366"/>
      <c r="P28" s="367"/>
      <c r="Q28" s="211"/>
      <c r="R28" s="212"/>
      <c r="S28" s="219"/>
      <c r="T28" s="19" t="s">
        <v>8</v>
      </c>
      <c r="U28" s="224"/>
      <c r="V28" s="228"/>
      <c r="W28" s="20" t="s">
        <v>8</v>
      </c>
      <c r="X28" s="224"/>
      <c r="Y28" s="228"/>
      <c r="Z28" s="20" t="s">
        <v>8</v>
      </c>
      <c r="AA28" s="224"/>
      <c r="AB28" s="228"/>
      <c r="AC28" s="252" t="s">
        <v>8</v>
      </c>
      <c r="AD28" s="224"/>
      <c r="AE28" s="228"/>
      <c r="AF28" s="20" t="s">
        <v>8</v>
      </c>
      <c r="AG28" s="232"/>
      <c r="AH28" s="235" t="str">
        <f t="shared" si="20"/>
        <v/>
      </c>
      <c r="AI28" s="35" t="s">
        <v>8</v>
      </c>
      <c r="AJ28" s="167" t="str">
        <f t="shared" si="11"/>
        <v/>
      </c>
      <c r="AK28" s="21"/>
      <c r="AL28" s="158" t="str">
        <f t="shared" si="3"/>
        <v/>
      </c>
      <c r="AM28" s="163" t="s">
        <v>8</v>
      </c>
      <c r="AN28" s="161" t="str">
        <f t="shared" si="4"/>
        <v/>
      </c>
      <c r="AP28" s="61">
        <f t="shared" si="12"/>
        <v>0</v>
      </c>
      <c r="AQ28" s="61">
        <f t="shared" si="13"/>
        <v>0</v>
      </c>
      <c r="AR28" s="58">
        <f t="shared" si="14"/>
        <v>0</v>
      </c>
      <c r="AS28" s="58">
        <f t="shared" si="15"/>
        <v>0</v>
      </c>
      <c r="AT28" s="55">
        <f t="shared" si="16"/>
        <v>0</v>
      </c>
      <c r="AU28" s="55">
        <f t="shared" si="17"/>
        <v>0</v>
      </c>
      <c r="AV28" s="51">
        <f t="shared" si="5"/>
        <v>0</v>
      </c>
      <c r="AW28" s="51">
        <f t="shared" si="6"/>
        <v>0</v>
      </c>
      <c r="AX28" s="49">
        <f t="shared" si="7"/>
        <v>0</v>
      </c>
      <c r="AY28" s="49">
        <f t="shared" si="8"/>
        <v>0</v>
      </c>
      <c r="BA28" s="145">
        <f t="shared" si="0"/>
        <v>0</v>
      </c>
      <c r="BB28" s="145">
        <f t="shared" si="1"/>
        <v>0</v>
      </c>
      <c r="BD28">
        <f t="shared" si="9"/>
        <v>0</v>
      </c>
      <c r="BE28">
        <f t="shared" si="10"/>
        <v>0</v>
      </c>
      <c r="BG28">
        <f t="shared" si="18"/>
        <v>0</v>
      </c>
      <c r="BH28">
        <f t="shared" si="19"/>
        <v>0</v>
      </c>
    </row>
    <row r="29" spans="1:60" ht="15.75" customHeight="1" thickBot="1" x14ac:dyDescent="0.35">
      <c r="A29" s="71">
        <v>14</v>
      </c>
      <c r="B29" s="206" t="s">
        <v>11</v>
      </c>
      <c r="C29" s="393" t="str">
        <f>IF(B9="","",IF(ISNA(VLOOKUP(B29,$A$6:$B$11,1,FALSE)),"",VLOOKUP(B29,$A$6:$B$11,2,FALSE)))</f>
        <v/>
      </c>
      <c r="D29" s="394"/>
      <c r="E29" s="199"/>
      <c r="F29" s="200"/>
      <c r="G29" s="206" t="s">
        <v>12</v>
      </c>
      <c r="H29" s="365" t="str">
        <f>IF(Q7="","",IF(ISNA(VLOOKUP(G29,$P$6:$Q$11,1,FALSE)),"",VLOOKUP(G29,$P$6:$Q$11,2,FALSE)))</f>
        <v/>
      </c>
      <c r="I29" s="366"/>
      <c r="J29" s="366"/>
      <c r="K29" s="366"/>
      <c r="L29" s="366"/>
      <c r="M29" s="366"/>
      <c r="N29" s="366"/>
      <c r="O29" s="366"/>
      <c r="P29" s="367"/>
      <c r="Q29" s="211"/>
      <c r="R29" s="212"/>
      <c r="S29" s="219"/>
      <c r="T29" s="19" t="s">
        <v>8</v>
      </c>
      <c r="U29" s="224"/>
      <c r="V29" s="228"/>
      <c r="W29" s="20" t="s">
        <v>8</v>
      </c>
      <c r="X29" s="224"/>
      <c r="Y29" s="228"/>
      <c r="Z29" s="20" t="s">
        <v>8</v>
      </c>
      <c r="AA29" s="224"/>
      <c r="AB29" s="228"/>
      <c r="AC29" s="252" t="s">
        <v>8</v>
      </c>
      <c r="AD29" s="224"/>
      <c r="AE29" s="228"/>
      <c r="AF29" s="20" t="s">
        <v>8</v>
      </c>
      <c r="AG29" s="232"/>
      <c r="AH29" s="235" t="str">
        <f t="shared" si="20"/>
        <v/>
      </c>
      <c r="AI29" s="35" t="s">
        <v>8</v>
      </c>
      <c r="AJ29" s="167" t="str">
        <f t="shared" si="11"/>
        <v/>
      </c>
      <c r="AK29" s="21"/>
      <c r="AL29" s="158" t="str">
        <f t="shared" si="3"/>
        <v/>
      </c>
      <c r="AM29" s="163" t="s">
        <v>8</v>
      </c>
      <c r="AN29" s="161" t="str">
        <f t="shared" si="4"/>
        <v/>
      </c>
      <c r="AP29" s="61">
        <f t="shared" si="12"/>
        <v>0</v>
      </c>
      <c r="AQ29" s="61">
        <f t="shared" si="13"/>
        <v>0</v>
      </c>
      <c r="AR29" s="58">
        <f t="shared" si="14"/>
        <v>0</v>
      </c>
      <c r="AS29" s="58">
        <f t="shared" si="15"/>
        <v>0</v>
      </c>
      <c r="AT29" s="55">
        <f t="shared" si="16"/>
        <v>0</v>
      </c>
      <c r="AU29" s="55">
        <f t="shared" si="17"/>
        <v>0</v>
      </c>
      <c r="AV29" s="51">
        <f t="shared" si="5"/>
        <v>0</v>
      </c>
      <c r="AW29" s="51">
        <f t="shared" si="6"/>
        <v>0</v>
      </c>
      <c r="AX29" s="49">
        <f t="shared" si="7"/>
        <v>0</v>
      </c>
      <c r="AY29" s="49">
        <f t="shared" si="8"/>
        <v>0</v>
      </c>
      <c r="BA29" s="145">
        <f t="shared" si="0"/>
        <v>0</v>
      </c>
      <c r="BB29" s="145">
        <f t="shared" si="1"/>
        <v>0</v>
      </c>
      <c r="BD29">
        <f t="shared" si="9"/>
        <v>0</v>
      </c>
      <c r="BE29">
        <f t="shared" si="10"/>
        <v>0</v>
      </c>
      <c r="BG29">
        <f t="shared" si="18"/>
        <v>0</v>
      </c>
      <c r="BH29">
        <f t="shared" si="19"/>
        <v>0</v>
      </c>
    </row>
    <row r="30" spans="1:60" ht="13.05" customHeight="1" thickBot="1" x14ac:dyDescent="0.3">
      <c r="A30" s="43"/>
      <c r="B30" s="27"/>
      <c r="C30" s="438"/>
      <c r="D30" s="438"/>
      <c r="E30" s="28"/>
      <c r="F30" s="28"/>
      <c r="G30" s="27"/>
      <c r="H30" s="441"/>
      <c r="I30" s="441"/>
      <c r="J30" s="441"/>
      <c r="K30" s="441"/>
      <c r="L30" s="441"/>
      <c r="M30" s="441"/>
      <c r="N30" s="441"/>
      <c r="O30" s="76"/>
      <c r="P30" s="76"/>
      <c r="Q30" s="29"/>
      <c r="R30" s="44"/>
      <c r="S30" s="260">
        <f>SUM(S14:S29)</f>
        <v>0</v>
      </c>
      <c r="T30" s="246" t="s">
        <v>8</v>
      </c>
      <c r="U30" s="261">
        <f>SUM(U14:U29)</f>
        <v>0</v>
      </c>
      <c r="V30" s="260">
        <f>SUM(V14:V29)</f>
        <v>0</v>
      </c>
      <c r="W30" s="247" t="s">
        <v>8</v>
      </c>
      <c r="X30" s="261">
        <f>SUM(X14:X29)</f>
        <v>0</v>
      </c>
      <c r="Y30" s="260">
        <f>SUM(Y14:Y29)</f>
        <v>0</v>
      </c>
      <c r="Z30" s="247" t="s">
        <v>8</v>
      </c>
      <c r="AA30" s="261">
        <f>SUM(AA14:AA29)</f>
        <v>0</v>
      </c>
      <c r="AB30" s="260">
        <f>SUM(AB14:AB29)</f>
        <v>0</v>
      </c>
      <c r="AC30" s="247" t="s">
        <v>8</v>
      </c>
      <c r="AD30" s="261">
        <f>SUM(AD14:AD29)</f>
        <v>0</v>
      </c>
      <c r="AE30" s="260">
        <f>SUM(AE14:AE29)</f>
        <v>0</v>
      </c>
      <c r="AF30" s="247" t="s">
        <v>8</v>
      </c>
      <c r="AG30" s="261">
        <f>SUM(AG14:AG29)</f>
        <v>0</v>
      </c>
      <c r="AH30" s="262">
        <f>SUM(AH14:AH29)</f>
        <v>0</v>
      </c>
      <c r="AI30" s="248" t="s">
        <v>8</v>
      </c>
      <c r="AJ30" s="263">
        <f>SUM(AJ14:AJ29)</f>
        <v>0</v>
      </c>
      <c r="AK30" s="31"/>
      <c r="AL30" s="32"/>
      <c r="AM30" s="30"/>
      <c r="AN30" s="173"/>
      <c r="BD30" s="64">
        <f>SUM(BD14:BD29)</f>
        <v>0</v>
      </c>
      <c r="BE30" s="64">
        <f>SUM(BE14:BE29)</f>
        <v>0</v>
      </c>
      <c r="BF30" s="64"/>
      <c r="BG30" s="64"/>
      <c r="BH30" s="64"/>
    </row>
    <row r="31" spans="1:60" ht="13.05" customHeight="1" thickBot="1" x14ac:dyDescent="0.3">
      <c r="A31" s="37"/>
      <c r="B31" s="38"/>
      <c r="C31" s="39"/>
      <c r="D31" s="39"/>
      <c r="E31" s="40"/>
      <c r="F31" s="40"/>
      <c r="G31" s="38"/>
      <c r="H31" s="41"/>
      <c r="I31" s="41"/>
      <c r="J31" s="41"/>
      <c r="K31" s="41"/>
      <c r="L31" s="41"/>
      <c r="M31" s="41"/>
      <c r="Q31" s="42"/>
      <c r="R31" s="36"/>
      <c r="S31" s="442" t="s">
        <v>60</v>
      </c>
      <c r="T31" s="442"/>
      <c r="U31" s="442"/>
      <c r="V31" s="442"/>
      <c r="W31" s="442"/>
      <c r="X31" s="442"/>
      <c r="Y31" s="439">
        <f>S30+V30+Y30+AB30+AE30</f>
        <v>0</v>
      </c>
      <c r="Z31" s="440"/>
      <c r="AA31" s="440"/>
      <c r="AB31" s="440"/>
      <c r="AC31" s="249" t="s">
        <v>8</v>
      </c>
      <c r="AD31" s="376">
        <f>U30+X30+AA30+AD30+AG30</f>
        <v>0</v>
      </c>
      <c r="AE31" s="376"/>
      <c r="AF31" s="376"/>
      <c r="AG31" s="377"/>
      <c r="AH31" s="244"/>
      <c r="AI31" s="177"/>
      <c r="AJ31" s="245"/>
      <c r="AK31" s="31"/>
      <c r="AL31" s="171"/>
      <c r="AM31" s="172"/>
      <c r="AN31" s="174"/>
    </row>
    <row r="32" spans="1:60" ht="17.25" customHeight="1" thickBot="1" x14ac:dyDescent="0.3">
      <c r="A32" s="485" t="s">
        <v>27</v>
      </c>
      <c r="B32" s="432"/>
      <c r="C32" s="432"/>
      <c r="D32" s="433" t="str">
        <f>IF(BD30&gt;BE30,B4,IF(BD30&lt;BE30,Q4,IF(BD30=BE30,"R E M I S",)))</f>
        <v>R E M I S</v>
      </c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4"/>
      <c r="Y32" s="431" t="s">
        <v>28</v>
      </c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33"/>
      <c r="AL32" s="264">
        <f>IF(BD30&gt;BE30,BD30,BE30)</f>
        <v>0</v>
      </c>
      <c r="AM32" s="170" t="s">
        <v>8</v>
      </c>
      <c r="AN32" s="265">
        <f>IF(BE30&lt;BD30,BE30,BD30)</f>
        <v>0</v>
      </c>
    </row>
    <row r="33" spans="1:61" ht="6" customHeight="1" x14ac:dyDescent="0.3"/>
    <row r="34" spans="1:61" ht="4.05" customHeight="1" x14ac:dyDescent="0.3"/>
    <row r="35" spans="1:61" ht="12.45" customHeight="1" x14ac:dyDescent="0.25">
      <c r="A35" s="285" t="s">
        <v>34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93"/>
      <c r="Y35" s="400" t="s">
        <v>32</v>
      </c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2"/>
    </row>
    <row r="36" spans="1:61" ht="13.2" x14ac:dyDescent="0.25">
      <c r="A36" s="294" t="s">
        <v>29</v>
      </c>
      <c r="B36" s="295"/>
      <c r="C36" s="276" t="s">
        <v>1</v>
      </c>
      <c r="D36" s="277"/>
      <c r="E36" s="276" t="s">
        <v>31</v>
      </c>
      <c r="F36" s="277"/>
      <c r="G36" s="277"/>
      <c r="H36" s="277"/>
      <c r="I36" s="277"/>
      <c r="J36" s="277"/>
      <c r="K36" s="277"/>
      <c r="L36" s="277" t="s">
        <v>30</v>
      </c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8"/>
      <c r="Y36" s="266" t="s">
        <v>78</v>
      </c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8"/>
    </row>
    <row r="37" spans="1:61" ht="13.05" customHeight="1" x14ac:dyDescent="0.25">
      <c r="A37" s="317" t="s">
        <v>0</v>
      </c>
      <c r="B37" s="318"/>
      <c r="C37" s="279"/>
      <c r="D37" s="280"/>
      <c r="E37" s="279"/>
      <c r="F37" s="280"/>
      <c r="G37" s="280"/>
      <c r="H37" s="280"/>
      <c r="I37" s="280"/>
      <c r="J37" s="280"/>
      <c r="K37" s="281"/>
      <c r="L37" s="282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4"/>
      <c r="Y37" s="269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1"/>
    </row>
    <row r="38" spans="1:61" ht="13.05" customHeight="1" x14ac:dyDescent="0.25">
      <c r="A38" s="296" t="s">
        <v>12</v>
      </c>
      <c r="B38" s="297"/>
      <c r="C38" s="298"/>
      <c r="D38" s="299"/>
      <c r="E38" s="298"/>
      <c r="F38" s="299"/>
      <c r="G38" s="299"/>
      <c r="H38" s="299"/>
      <c r="I38" s="299"/>
      <c r="J38" s="299"/>
      <c r="K38" s="313"/>
      <c r="L38" s="319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1"/>
      <c r="Y38" s="269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1"/>
    </row>
    <row r="39" spans="1:61" ht="4.05" customHeight="1" x14ac:dyDescent="0.25">
      <c r="A39" s="141"/>
      <c r="B39" s="151"/>
      <c r="C39" s="152"/>
      <c r="D39" s="152"/>
      <c r="E39" s="152"/>
      <c r="F39" s="152"/>
      <c r="G39" s="152"/>
      <c r="H39" s="152"/>
      <c r="I39" s="152"/>
      <c r="J39" s="152"/>
      <c r="K39" s="152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4"/>
      <c r="Y39" s="269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1"/>
    </row>
    <row r="40" spans="1:61" ht="15" customHeight="1" x14ac:dyDescent="0.25">
      <c r="A40" s="285" t="s">
        <v>49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93"/>
      <c r="Y40" s="269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1"/>
    </row>
    <row r="41" spans="1:61" ht="15" customHeight="1" x14ac:dyDescent="0.25">
      <c r="A41" s="294" t="s">
        <v>29</v>
      </c>
      <c r="B41" s="295"/>
      <c r="C41" s="276" t="s">
        <v>1</v>
      </c>
      <c r="D41" s="277"/>
      <c r="E41" s="276" t="s">
        <v>31</v>
      </c>
      <c r="F41" s="277"/>
      <c r="G41" s="277"/>
      <c r="H41" s="277"/>
      <c r="I41" s="277"/>
      <c r="J41" s="277"/>
      <c r="K41" s="277"/>
      <c r="L41" s="277" t="s">
        <v>30</v>
      </c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8"/>
      <c r="Y41" s="269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1"/>
    </row>
    <row r="42" spans="1:61" ht="13.05" customHeight="1" x14ac:dyDescent="0.25">
      <c r="A42" s="317" t="s">
        <v>0</v>
      </c>
      <c r="B42" s="318"/>
      <c r="C42" s="279"/>
      <c r="D42" s="280"/>
      <c r="E42" s="279"/>
      <c r="F42" s="280"/>
      <c r="G42" s="280"/>
      <c r="H42" s="280"/>
      <c r="I42" s="280"/>
      <c r="J42" s="280"/>
      <c r="K42" s="281"/>
      <c r="L42" s="282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4"/>
      <c r="Y42" s="269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1"/>
    </row>
    <row r="43" spans="1:61" ht="13.05" customHeight="1" x14ac:dyDescent="0.25">
      <c r="A43" s="296" t="s">
        <v>12</v>
      </c>
      <c r="B43" s="297"/>
      <c r="C43" s="298"/>
      <c r="D43" s="299"/>
      <c r="E43" s="298"/>
      <c r="F43" s="299"/>
      <c r="G43" s="299"/>
      <c r="H43" s="299"/>
      <c r="I43" s="299"/>
      <c r="J43" s="299"/>
      <c r="K43" s="313"/>
      <c r="L43" s="319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1"/>
      <c r="Y43" s="269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1"/>
    </row>
    <row r="44" spans="1:61" ht="4.05" customHeight="1" x14ac:dyDescent="0.25">
      <c r="Y44" s="269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1"/>
    </row>
    <row r="45" spans="1:61" ht="12.45" customHeight="1" x14ac:dyDescent="0.25">
      <c r="A45" s="285" t="s">
        <v>33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93"/>
      <c r="Y45" s="269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1"/>
    </row>
    <row r="46" spans="1:61" ht="13.2" x14ac:dyDescent="0.25">
      <c r="A46" s="294" t="s">
        <v>4</v>
      </c>
      <c r="B46" s="295"/>
      <c r="C46" s="276" t="s">
        <v>1</v>
      </c>
      <c r="D46" s="277"/>
      <c r="E46" s="276" t="s">
        <v>31</v>
      </c>
      <c r="F46" s="277"/>
      <c r="G46" s="277"/>
      <c r="H46" s="277"/>
      <c r="I46" s="277"/>
      <c r="J46" s="277"/>
      <c r="K46" s="277"/>
      <c r="L46" s="277" t="s">
        <v>30</v>
      </c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8"/>
      <c r="Y46" s="269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1"/>
    </row>
    <row r="47" spans="1:61" ht="13.05" customHeight="1" x14ac:dyDescent="0.25">
      <c r="A47" s="317">
        <v>1</v>
      </c>
      <c r="B47" s="318"/>
      <c r="C47" s="279"/>
      <c r="D47" s="280"/>
      <c r="E47" s="279"/>
      <c r="F47" s="280"/>
      <c r="G47" s="280"/>
      <c r="H47" s="280"/>
      <c r="I47" s="280"/>
      <c r="J47" s="280"/>
      <c r="K47" s="281"/>
      <c r="L47" s="282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4"/>
      <c r="Y47" s="269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1"/>
      <c r="BI47" s="65"/>
    </row>
    <row r="48" spans="1:61" ht="13.05" customHeight="1" x14ac:dyDescent="0.25">
      <c r="A48" s="305">
        <v>2</v>
      </c>
      <c r="B48" s="306"/>
      <c r="C48" s="302"/>
      <c r="D48" s="303"/>
      <c r="E48" s="302"/>
      <c r="F48" s="303"/>
      <c r="G48" s="303"/>
      <c r="H48" s="303"/>
      <c r="I48" s="303"/>
      <c r="J48" s="303"/>
      <c r="K48" s="304"/>
      <c r="L48" s="314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6"/>
      <c r="Y48" s="269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1"/>
    </row>
    <row r="49" spans="1:40" ht="13.05" customHeight="1" x14ac:dyDescent="0.25">
      <c r="A49" s="307">
        <v>3</v>
      </c>
      <c r="B49" s="308"/>
      <c r="C49" s="300"/>
      <c r="D49" s="301"/>
      <c r="E49" s="300"/>
      <c r="F49" s="301"/>
      <c r="G49" s="301"/>
      <c r="H49" s="301"/>
      <c r="I49" s="301"/>
      <c r="J49" s="301"/>
      <c r="K49" s="309"/>
      <c r="L49" s="310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2"/>
      <c r="Y49" s="272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4"/>
    </row>
    <row r="50" spans="1:40" x14ac:dyDescent="0.3">
      <c r="A50" s="243" t="s">
        <v>76</v>
      </c>
      <c r="B50" s="237"/>
      <c r="C50" s="241"/>
      <c r="D50" s="237"/>
      <c r="E50" s="238"/>
      <c r="F50" s="238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9"/>
      <c r="T50" s="238"/>
      <c r="U50" s="236"/>
      <c r="V50" s="239"/>
      <c r="W50" s="237"/>
      <c r="X50" s="236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75"/>
      <c r="AN50" s="75"/>
    </row>
    <row r="51" spans="1:40" ht="13.2" x14ac:dyDescent="0.25">
      <c r="C51" s="242" t="s">
        <v>77</v>
      </c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</row>
    <row r="52" spans="1:40" ht="13.2" x14ac:dyDescent="0.25"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3.2" x14ac:dyDescent="0.25"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</row>
  </sheetData>
  <sheetProtection password="CA67" sheet="1" objects="1" scenarios="1"/>
  <mergeCells count="191">
    <mergeCell ref="A32:C32"/>
    <mergeCell ref="H24:P24"/>
    <mergeCell ref="H21:P21"/>
    <mergeCell ref="U20:U21"/>
    <mergeCell ref="C14:D14"/>
    <mergeCell ref="S13:U13"/>
    <mergeCell ref="C26:D26"/>
    <mergeCell ref="C15:D15"/>
    <mergeCell ref="C16:D16"/>
    <mergeCell ref="BG13:BH13"/>
    <mergeCell ref="B13:D13"/>
    <mergeCell ref="H23:P23"/>
    <mergeCell ref="C22:D22"/>
    <mergeCell ref="AN20:AN21"/>
    <mergeCell ref="AM20:AM21"/>
    <mergeCell ref="AL18:AL19"/>
    <mergeCell ref="AN18:AN19"/>
    <mergeCell ref="AM18:AM19"/>
    <mergeCell ref="AH18:AH19"/>
    <mergeCell ref="AJ18:AJ19"/>
    <mergeCell ref="AH20:AH21"/>
    <mergeCell ref="AJ20:AJ21"/>
    <mergeCell ref="AI18:AI19"/>
    <mergeCell ref="AI20:AI21"/>
    <mergeCell ref="AC18:AC19"/>
    <mergeCell ref="BA13:BB13"/>
    <mergeCell ref="W20:W21"/>
    <mergeCell ref="T20:T21"/>
    <mergeCell ref="AE20:AE21"/>
    <mergeCell ref="AD20:AD21"/>
    <mergeCell ref="X20:X21"/>
    <mergeCell ref="R18:R19"/>
    <mergeCell ref="AL20:AL21"/>
    <mergeCell ref="Y13:AA13"/>
    <mergeCell ref="AB13:AD13"/>
    <mergeCell ref="C30:D30"/>
    <mergeCell ref="Y31:AB31"/>
    <mergeCell ref="C27:D27"/>
    <mergeCell ref="H27:P27"/>
    <mergeCell ref="H30:N30"/>
    <mergeCell ref="S31:X31"/>
    <mergeCell ref="AA20:AA21"/>
    <mergeCell ref="H15:P15"/>
    <mergeCell ref="H16:P16"/>
    <mergeCell ref="H17:P17"/>
    <mergeCell ref="C17:D17"/>
    <mergeCell ref="H28:P28"/>
    <mergeCell ref="H29:P29"/>
    <mergeCell ref="C29:D29"/>
    <mergeCell ref="C28:D28"/>
    <mergeCell ref="C25:D25"/>
    <mergeCell ref="A1:AN1"/>
    <mergeCell ref="A18:A19"/>
    <mergeCell ref="AC3:AN3"/>
    <mergeCell ref="A3:C3"/>
    <mergeCell ref="AG18:AG19"/>
    <mergeCell ref="E9:G9"/>
    <mergeCell ref="E10:G10"/>
    <mergeCell ref="X18:X19"/>
    <mergeCell ref="Z18:Z19"/>
    <mergeCell ref="AA18:AA19"/>
    <mergeCell ref="Q4:AN4"/>
    <mergeCell ref="B8:D8"/>
    <mergeCell ref="B9:D9"/>
    <mergeCell ref="H14:P14"/>
    <mergeCell ref="B10:D10"/>
    <mergeCell ref="B11:D11"/>
    <mergeCell ref="O3:AA3"/>
    <mergeCell ref="F18:F19"/>
    <mergeCell ref="AJ5:AN5"/>
    <mergeCell ref="H18:P18"/>
    <mergeCell ref="H19:P19"/>
    <mergeCell ref="AL13:AN13"/>
    <mergeCell ref="E6:G6"/>
    <mergeCell ref="A2:F2"/>
    <mergeCell ref="D3:K3"/>
    <mergeCell ref="C18:D18"/>
    <mergeCell ref="B4:J4"/>
    <mergeCell ref="AM9:AN9"/>
    <mergeCell ref="AG20:AG21"/>
    <mergeCell ref="AF20:AF21"/>
    <mergeCell ref="A37:B37"/>
    <mergeCell ref="C37:D37"/>
    <mergeCell ref="A36:B36"/>
    <mergeCell ref="C23:D23"/>
    <mergeCell ref="C24:D24"/>
    <mergeCell ref="H22:P22"/>
    <mergeCell ref="V20:V21"/>
    <mergeCell ref="Y20:Y21"/>
    <mergeCell ref="AB20:AB21"/>
    <mergeCell ref="AE13:AG13"/>
    <mergeCell ref="V18:V19"/>
    <mergeCell ref="Y35:AN35"/>
    <mergeCell ref="AM8:AN8"/>
    <mergeCell ref="AM10:AN10"/>
    <mergeCell ref="AM11:AN11"/>
    <mergeCell ref="P4:P5"/>
    <mergeCell ref="Q9:AD9"/>
    <mergeCell ref="AM7:AN7"/>
    <mergeCell ref="AE6:AI6"/>
    <mergeCell ref="A35:W35"/>
    <mergeCell ref="C19:D19"/>
    <mergeCell ref="AM6:AN6"/>
    <mergeCell ref="Q10:AD10"/>
    <mergeCell ref="U18:U19"/>
    <mergeCell ref="W18:W19"/>
    <mergeCell ref="C21:D21"/>
    <mergeCell ref="C20:D20"/>
    <mergeCell ref="AD18:AD19"/>
    <mergeCell ref="H25:P25"/>
    <mergeCell ref="H26:P26"/>
    <mergeCell ref="AD31:AG31"/>
    <mergeCell ref="E11:G11"/>
    <mergeCell ref="G13:N13"/>
    <mergeCell ref="E7:G7"/>
    <mergeCell ref="E8:G8"/>
    <mergeCell ref="F20:F21"/>
    <mergeCell ref="Y32:AJ32"/>
    <mergeCell ref="D32:X32"/>
    <mergeCell ref="Q11:AD11"/>
    <mergeCell ref="V13:X13"/>
    <mergeCell ref="Q7:AD7"/>
    <mergeCell ref="Q8:AD8"/>
    <mergeCell ref="A4:A5"/>
    <mergeCell ref="S18:S19"/>
    <mergeCell ref="S20:S21"/>
    <mergeCell ref="A20:A21"/>
    <mergeCell ref="Q5:AD5"/>
    <mergeCell ref="AE18:AE19"/>
    <mergeCell ref="Z20:Z21"/>
    <mergeCell ref="AC20:AC21"/>
    <mergeCell ref="AE5:AI5"/>
    <mergeCell ref="Q6:AD6"/>
    <mergeCell ref="B5:D5"/>
    <mergeCell ref="B6:D6"/>
    <mergeCell ref="B7:D7"/>
    <mergeCell ref="AF18:AF19"/>
    <mergeCell ref="AE7:AI7"/>
    <mergeCell ref="AE8:AI8"/>
    <mergeCell ref="T18:T19"/>
    <mergeCell ref="AE10:AI10"/>
    <mergeCell ref="AE11:AI11"/>
    <mergeCell ref="AH13:AJ13"/>
    <mergeCell ref="Y18:Y19"/>
    <mergeCell ref="AB18:AB19"/>
    <mergeCell ref="AE9:AI9"/>
    <mergeCell ref="H20:P20"/>
    <mergeCell ref="C36:D36"/>
    <mergeCell ref="E36:K36"/>
    <mergeCell ref="L36:W36"/>
    <mergeCell ref="C38:D38"/>
    <mergeCell ref="E37:K37"/>
    <mergeCell ref="E38:K38"/>
    <mergeCell ref="L47:W47"/>
    <mergeCell ref="L48:W48"/>
    <mergeCell ref="A47:B47"/>
    <mergeCell ref="A45:W45"/>
    <mergeCell ref="A46:B46"/>
    <mergeCell ref="E46:K46"/>
    <mergeCell ref="C47:D47"/>
    <mergeCell ref="L38:W38"/>
    <mergeCell ref="A42:B42"/>
    <mergeCell ref="E47:K47"/>
    <mergeCell ref="E43:K43"/>
    <mergeCell ref="L43:W43"/>
    <mergeCell ref="L46:W46"/>
    <mergeCell ref="L37:W37"/>
    <mergeCell ref="Y36:AN49"/>
    <mergeCell ref="G2:AA2"/>
    <mergeCell ref="E41:K41"/>
    <mergeCell ref="L41:W41"/>
    <mergeCell ref="C42:D42"/>
    <mergeCell ref="E42:K42"/>
    <mergeCell ref="L42:W42"/>
    <mergeCell ref="H5:J5"/>
    <mergeCell ref="R20:R21"/>
    <mergeCell ref="E5:G5"/>
    <mergeCell ref="C46:D46"/>
    <mergeCell ref="A40:W40"/>
    <mergeCell ref="A41:B41"/>
    <mergeCell ref="C41:D41"/>
    <mergeCell ref="A43:B43"/>
    <mergeCell ref="C43:D43"/>
    <mergeCell ref="C49:D49"/>
    <mergeCell ref="C48:D48"/>
    <mergeCell ref="E48:K48"/>
    <mergeCell ref="A48:B48"/>
    <mergeCell ref="A38:B38"/>
    <mergeCell ref="A49:B49"/>
    <mergeCell ref="E49:K49"/>
    <mergeCell ref="L49:W49"/>
  </mergeCells>
  <phoneticPr fontId="2" type="noConversion"/>
  <dataValidations count="1">
    <dataValidation type="list" allowBlank="1" showInputMessage="1" showErrorMessage="1" sqref="BL2 BI9 G2:AA2">
      <formula1>$BJ$3:$BJ$8</formula1>
    </dataValidation>
  </dataValidations>
  <printOptions horizontalCentered="1"/>
  <pageMargins left="0.39370078740157483" right="0.39370078740157483" top="0.98425196850393704" bottom="0.78740157480314965" header="0.59055118110236227" footer="0.59055118110236227"/>
  <pageSetup paperSize="9" scale="95" orientation="portrait" r:id="rId1"/>
  <headerFooter alignWithMargins="0">
    <oddHeader>&amp;L&amp;G&amp;R&amp;"Arial,Pogrubiona kursywa"Wzór nr 4</oddHeader>
    <oddFooter>&amp;L&amp;"Arial,Pogrubiony"&amp;9Ewentualne uwagi, dotyczące rozegranego meczu należy umieścić na drugiej stronie.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workbookViewId="0">
      <selection activeCell="U28" sqref="U28:X28"/>
    </sheetView>
  </sheetViews>
  <sheetFormatPr defaultRowHeight="13.2" x14ac:dyDescent="0.25"/>
  <cols>
    <col min="1" max="1" width="1.6640625" customWidth="1"/>
    <col min="2" max="4" width="8.33203125" customWidth="1"/>
    <col min="5" max="5" width="7.33203125" customWidth="1"/>
    <col min="6" max="7" width="1.5546875" customWidth="1"/>
    <col min="8" max="8" width="7.33203125" customWidth="1"/>
    <col min="9" max="11" width="8.33203125" customWidth="1"/>
    <col min="12" max="12" width="1.6640625" customWidth="1"/>
    <col min="13" max="13" width="3.6640625" customWidth="1"/>
    <col min="14" max="14" width="1.6640625" customWidth="1"/>
    <col min="15" max="17" width="8.33203125" customWidth="1"/>
    <col min="18" max="18" width="7.33203125" customWidth="1"/>
    <col min="19" max="20" width="1.5546875" customWidth="1"/>
    <col min="21" max="21" width="7.33203125" customWidth="1"/>
    <col min="22" max="24" width="8.33203125" customWidth="1"/>
    <col min="25" max="26" width="1.6640625" customWidth="1"/>
  </cols>
  <sheetData>
    <row r="1" spans="1:25" ht="6" customHeight="1" x14ac:dyDescent="0.3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84"/>
      <c r="N1" s="81"/>
      <c r="O1" s="82"/>
      <c r="P1" s="82"/>
      <c r="Q1" s="82"/>
      <c r="R1" s="82"/>
      <c r="S1" s="82"/>
      <c r="T1" s="82"/>
      <c r="U1" s="82"/>
      <c r="V1" s="82"/>
      <c r="W1" s="82"/>
      <c r="X1" s="82"/>
      <c r="Y1" s="83"/>
    </row>
    <row r="2" spans="1:25" ht="12" customHeight="1" x14ac:dyDescent="0.3">
      <c r="A2" s="86"/>
      <c r="B2" s="87" t="s">
        <v>36</v>
      </c>
      <c r="C2" s="88"/>
      <c r="D2" s="88"/>
      <c r="E2" s="88"/>
      <c r="F2" s="88"/>
      <c r="G2" s="88"/>
      <c r="H2" s="88"/>
      <c r="I2" s="88"/>
      <c r="J2" s="88"/>
      <c r="K2" s="89" t="s">
        <v>61</v>
      </c>
      <c r="L2" s="90"/>
      <c r="M2" s="88"/>
      <c r="N2" s="86"/>
      <c r="O2" s="87" t="s">
        <v>36</v>
      </c>
      <c r="P2" s="88"/>
      <c r="Q2" s="88"/>
      <c r="R2" s="88"/>
      <c r="S2" s="88"/>
      <c r="T2" s="88"/>
      <c r="U2" s="88"/>
      <c r="V2" s="88"/>
      <c r="W2" s="88"/>
      <c r="X2" s="89" t="s">
        <v>61</v>
      </c>
      <c r="Y2" s="90"/>
    </row>
    <row r="3" spans="1:25" ht="18" customHeight="1" x14ac:dyDescent="0.3">
      <c r="A3" s="92"/>
      <c r="B3" s="500"/>
      <c r="C3" s="500"/>
      <c r="D3" s="501" t="s">
        <v>26</v>
      </c>
      <c r="E3" s="501"/>
      <c r="F3" s="501"/>
      <c r="G3" s="501"/>
      <c r="H3" s="501"/>
      <c r="I3" s="501"/>
      <c r="J3" s="497" t="s">
        <v>62</v>
      </c>
      <c r="K3" s="498"/>
      <c r="L3" s="93"/>
      <c r="M3" s="84"/>
      <c r="N3" s="92"/>
      <c r="O3" s="500"/>
      <c r="P3" s="500"/>
      <c r="Q3" s="501" t="s">
        <v>26</v>
      </c>
      <c r="R3" s="501"/>
      <c r="S3" s="501"/>
      <c r="T3" s="501"/>
      <c r="U3" s="501"/>
      <c r="V3" s="501"/>
      <c r="W3" s="498" t="s">
        <v>65</v>
      </c>
      <c r="X3" s="498"/>
      <c r="Y3" s="94"/>
    </row>
    <row r="4" spans="1:25" ht="10.5" customHeight="1" x14ac:dyDescent="0.3">
      <c r="A4" s="92"/>
      <c r="B4" s="84"/>
      <c r="C4" s="84"/>
      <c r="D4" s="501"/>
      <c r="E4" s="501"/>
      <c r="F4" s="501"/>
      <c r="G4" s="501"/>
      <c r="H4" s="501"/>
      <c r="I4" s="501"/>
      <c r="J4" s="84"/>
      <c r="K4" s="84"/>
      <c r="L4" s="93"/>
      <c r="M4" s="84"/>
      <c r="N4" s="92"/>
      <c r="O4" s="84"/>
      <c r="P4" s="84"/>
      <c r="Q4" s="501"/>
      <c r="R4" s="501"/>
      <c r="S4" s="501"/>
      <c r="T4" s="501"/>
      <c r="U4" s="501"/>
      <c r="V4" s="501"/>
      <c r="W4" s="84"/>
      <c r="X4" s="84"/>
      <c r="Y4" s="94"/>
    </row>
    <row r="5" spans="1:25" ht="6" customHeight="1" thickBot="1" x14ac:dyDescent="0.35">
      <c r="A5" s="92"/>
      <c r="B5" s="84"/>
      <c r="C5" s="84"/>
      <c r="D5" s="95"/>
      <c r="E5" s="95"/>
      <c r="F5" s="95"/>
      <c r="G5" s="95"/>
      <c r="H5" s="95"/>
      <c r="I5" s="95"/>
      <c r="J5" s="84"/>
      <c r="K5" s="84"/>
      <c r="L5" s="93"/>
      <c r="M5" s="84"/>
      <c r="N5" s="92"/>
      <c r="O5" s="84"/>
      <c r="P5" s="84"/>
      <c r="Q5" s="95"/>
      <c r="R5" s="95"/>
      <c r="S5" s="95"/>
      <c r="T5" s="95"/>
      <c r="U5" s="95"/>
      <c r="V5" s="95"/>
      <c r="W5" s="84"/>
      <c r="X5" s="84"/>
      <c r="Y5" s="94"/>
    </row>
    <row r="6" spans="1:25" ht="23.25" customHeight="1" x14ac:dyDescent="0.3">
      <c r="A6" s="96"/>
      <c r="B6" s="499" t="str">
        <f>Prot_meczu!C14</f>
        <v/>
      </c>
      <c r="C6" s="499"/>
      <c r="D6" s="499"/>
      <c r="E6" s="499"/>
      <c r="F6" s="97"/>
      <c r="G6" s="97"/>
      <c r="H6" s="499" t="str">
        <f>Prot_meczu!H14</f>
        <v/>
      </c>
      <c r="I6" s="499"/>
      <c r="J6" s="499"/>
      <c r="K6" s="499"/>
      <c r="L6" s="98"/>
      <c r="M6" s="97"/>
      <c r="N6" s="96"/>
      <c r="O6" s="503" t="str">
        <f>Prot_meczu!C15</f>
        <v/>
      </c>
      <c r="P6" s="504"/>
      <c r="Q6" s="504"/>
      <c r="R6" s="505"/>
      <c r="S6" s="97"/>
      <c r="T6" s="97"/>
      <c r="U6" s="499" t="str">
        <f>Prot_meczu!H15</f>
        <v/>
      </c>
      <c r="V6" s="499"/>
      <c r="W6" s="499"/>
      <c r="X6" s="499"/>
      <c r="Y6" s="99"/>
    </row>
    <row r="7" spans="1:25" ht="12" customHeight="1" thickBot="1" x14ac:dyDescent="0.3">
      <c r="A7" s="101"/>
      <c r="B7" s="102" t="s">
        <v>37</v>
      </c>
      <c r="C7" s="103"/>
      <c r="D7" s="254" t="s">
        <v>63</v>
      </c>
      <c r="E7" s="255" t="s">
        <v>64</v>
      </c>
      <c r="F7" s="105"/>
      <c r="G7" s="105"/>
      <c r="H7" s="256" t="s">
        <v>63</v>
      </c>
      <c r="I7" s="254" t="s">
        <v>64</v>
      </c>
      <c r="J7" s="103"/>
      <c r="K7" s="107" t="s">
        <v>37</v>
      </c>
      <c r="L7" s="108"/>
      <c r="M7" s="105"/>
      <c r="N7" s="101"/>
      <c r="O7" s="102" t="s">
        <v>37</v>
      </c>
      <c r="P7" s="103"/>
      <c r="Q7" s="254" t="s">
        <v>63</v>
      </c>
      <c r="R7" s="255" t="s">
        <v>64</v>
      </c>
      <c r="S7" s="105"/>
      <c r="T7" s="105"/>
      <c r="U7" s="256" t="s">
        <v>63</v>
      </c>
      <c r="V7" s="254" t="s">
        <v>64</v>
      </c>
      <c r="W7" s="103"/>
      <c r="X7" s="107" t="s">
        <v>37</v>
      </c>
      <c r="Y7" s="110"/>
    </row>
    <row r="8" spans="1:25" ht="10.5" customHeight="1" x14ac:dyDescent="0.3">
      <c r="A8" s="92"/>
      <c r="B8" s="84"/>
      <c r="C8" s="84"/>
      <c r="D8" s="257"/>
      <c r="E8" s="257"/>
      <c r="F8" s="84"/>
      <c r="G8" s="84"/>
      <c r="H8" s="257"/>
      <c r="I8" s="257"/>
      <c r="J8" s="84"/>
      <c r="K8" s="84"/>
      <c r="L8" s="93"/>
      <c r="M8" s="84"/>
      <c r="N8" s="92"/>
      <c r="O8" s="84"/>
      <c r="P8" s="84"/>
      <c r="Q8" s="257"/>
      <c r="R8" s="257"/>
      <c r="S8" s="84"/>
      <c r="T8" s="84"/>
      <c r="U8" s="259"/>
      <c r="V8" s="259"/>
      <c r="W8" s="84"/>
      <c r="X8" s="84"/>
      <c r="Y8" s="94"/>
    </row>
    <row r="9" spans="1:25" ht="18" customHeight="1" x14ac:dyDescent="0.3">
      <c r="A9" s="96"/>
      <c r="B9" s="489">
        <f>Prot_meczu!B4</f>
        <v>0</v>
      </c>
      <c r="C9" s="490"/>
      <c r="D9" s="490"/>
      <c r="E9" s="491"/>
      <c r="F9" s="113"/>
      <c r="G9" s="113"/>
      <c r="H9" s="489">
        <f>Prot_meczu!Q4</f>
        <v>0</v>
      </c>
      <c r="I9" s="490"/>
      <c r="J9" s="490"/>
      <c r="K9" s="491"/>
      <c r="L9" s="114"/>
      <c r="M9" s="113"/>
      <c r="N9" s="96"/>
      <c r="O9" s="489">
        <f>Prot_meczu!B4</f>
        <v>0</v>
      </c>
      <c r="P9" s="490"/>
      <c r="Q9" s="490"/>
      <c r="R9" s="491"/>
      <c r="S9" s="113"/>
      <c r="T9" s="113"/>
      <c r="U9" s="489">
        <f>Prot_meczu!Q4</f>
        <v>0</v>
      </c>
      <c r="V9" s="490"/>
      <c r="W9" s="490"/>
      <c r="X9" s="491"/>
      <c r="Y9" s="115"/>
    </row>
    <row r="10" spans="1:25" ht="12" customHeight="1" x14ac:dyDescent="0.25">
      <c r="A10" s="101"/>
      <c r="B10" s="116" t="s">
        <v>38</v>
      </c>
      <c r="C10" s="117"/>
      <c r="D10" s="117"/>
      <c r="E10" s="118"/>
      <c r="F10" s="105"/>
      <c r="G10" s="105"/>
      <c r="H10" s="119"/>
      <c r="I10" s="117"/>
      <c r="J10" s="117"/>
      <c r="K10" s="120" t="s">
        <v>38</v>
      </c>
      <c r="L10" s="108"/>
      <c r="M10" s="105"/>
      <c r="N10" s="101"/>
      <c r="O10" s="116" t="s">
        <v>38</v>
      </c>
      <c r="P10" s="117"/>
      <c r="Q10" s="117"/>
      <c r="R10" s="118"/>
      <c r="S10" s="105"/>
      <c r="T10" s="105"/>
      <c r="U10" s="119"/>
      <c r="V10" s="117"/>
      <c r="W10" s="117"/>
      <c r="X10" s="120" t="s">
        <v>38</v>
      </c>
      <c r="Y10" s="110"/>
    </row>
    <row r="11" spans="1:25" ht="12" customHeight="1" x14ac:dyDescent="0.3">
      <c r="A11" s="92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93"/>
      <c r="M11" s="84"/>
      <c r="N11" s="92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94"/>
    </row>
    <row r="12" spans="1:25" ht="12" customHeight="1" x14ac:dyDescent="0.3">
      <c r="A12" s="92"/>
      <c r="B12" s="122"/>
      <c r="C12" s="123" t="s">
        <v>39</v>
      </c>
      <c r="D12" s="123" t="s">
        <v>40</v>
      </c>
      <c r="E12" s="493" t="s">
        <v>41</v>
      </c>
      <c r="F12" s="494"/>
      <c r="G12" s="493" t="s">
        <v>42</v>
      </c>
      <c r="H12" s="494"/>
      <c r="I12" s="123" t="s">
        <v>43</v>
      </c>
      <c r="J12" s="258" t="s">
        <v>15</v>
      </c>
      <c r="K12" s="122"/>
      <c r="L12" s="93"/>
      <c r="M12" s="84"/>
      <c r="N12" s="92"/>
      <c r="O12" s="122"/>
      <c r="P12" s="123" t="s">
        <v>39</v>
      </c>
      <c r="Q12" s="123" t="s">
        <v>40</v>
      </c>
      <c r="R12" s="493" t="s">
        <v>41</v>
      </c>
      <c r="S12" s="494"/>
      <c r="T12" s="493" t="s">
        <v>42</v>
      </c>
      <c r="U12" s="494"/>
      <c r="V12" s="123" t="s">
        <v>43</v>
      </c>
      <c r="W12" s="258" t="s">
        <v>15</v>
      </c>
      <c r="X12" s="122"/>
      <c r="Y12" s="94"/>
    </row>
    <row r="13" spans="1:25" ht="36" customHeight="1" x14ac:dyDescent="0.3">
      <c r="A13" s="92"/>
      <c r="B13" s="124"/>
      <c r="C13" s="125"/>
      <c r="D13" s="125"/>
      <c r="E13" s="495"/>
      <c r="F13" s="496"/>
      <c r="G13" s="495"/>
      <c r="H13" s="496"/>
      <c r="I13" s="125"/>
      <c r="J13" s="125"/>
      <c r="K13" s="124"/>
      <c r="L13" s="93"/>
      <c r="M13" s="84"/>
      <c r="N13" s="92"/>
      <c r="O13" s="124"/>
      <c r="P13" s="125"/>
      <c r="Q13" s="125"/>
      <c r="R13" s="495"/>
      <c r="S13" s="496"/>
      <c r="T13" s="495"/>
      <c r="U13" s="496"/>
      <c r="V13" s="125"/>
      <c r="W13" s="125"/>
      <c r="X13" s="124"/>
      <c r="Y13" s="94"/>
    </row>
    <row r="14" spans="1:25" ht="21" customHeight="1" thickBot="1" x14ac:dyDescent="0.35">
      <c r="A14" s="92"/>
      <c r="B14" s="87" t="s">
        <v>27</v>
      </c>
      <c r="C14" s="84"/>
      <c r="D14" s="84"/>
      <c r="E14" s="84"/>
      <c r="F14" s="84"/>
      <c r="G14" s="84"/>
      <c r="H14" s="84"/>
      <c r="I14" s="84"/>
      <c r="J14" s="84"/>
      <c r="K14" s="89" t="s">
        <v>44</v>
      </c>
      <c r="L14" s="93"/>
      <c r="M14" s="84"/>
      <c r="N14" s="92"/>
      <c r="O14" s="87" t="s">
        <v>27</v>
      </c>
      <c r="P14" s="84"/>
      <c r="Q14" s="84"/>
      <c r="R14" s="84"/>
      <c r="S14" s="84"/>
      <c r="T14" s="84"/>
      <c r="U14" s="84"/>
      <c r="V14" s="84"/>
      <c r="W14" s="84"/>
      <c r="X14" s="89" t="s">
        <v>44</v>
      </c>
      <c r="Y14" s="94"/>
    </row>
    <row r="15" spans="1:25" ht="23.25" customHeight="1" thickBot="1" x14ac:dyDescent="0.35">
      <c r="A15" s="92"/>
      <c r="B15" s="492"/>
      <c r="C15" s="492"/>
      <c r="D15" s="492"/>
      <c r="E15" s="492"/>
      <c r="F15" s="492"/>
      <c r="G15" s="492"/>
      <c r="H15" s="492"/>
      <c r="I15" s="492"/>
      <c r="J15" s="84"/>
      <c r="K15" s="126"/>
      <c r="L15" s="93"/>
      <c r="M15" s="84"/>
      <c r="N15" s="92"/>
      <c r="O15" s="492"/>
      <c r="P15" s="492"/>
      <c r="Q15" s="492"/>
      <c r="R15" s="492"/>
      <c r="S15" s="492"/>
      <c r="T15" s="492"/>
      <c r="U15" s="492"/>
      <c r="V15" s="492"/>
      <c r="W15" s="84"/>
      <c r="X15" s="126"/>
      <c r="Y15" s="93"/>
    </row>
    <row r="16" spans="1:25" ht="9" customHeight="1" x14ac:dyDescent="0.3">
      <c r="A16" s="92"/>
      <c r="B16" s="85"/>
      <c r="C16" s="127"/>
      <c r="D16" s="127"/>
      <c r="E16" s="85"/>
      <c r="F16" s="127"/>
      <c r="G16" s="127"/>
      <c r="H16" s="127"/>
      <c r="I16" s="127"/>
      <c r="J16" s="84"/>
      <c r="K16" s="85"/>
      <c r="L16" s="93"/>
      <c r="M16" s="84"/>
      <c r="N16" s="92"/>
      <c r="O16" s="85"/>
      <c r="P16" s="127"/>
      <c r="Q16" s="127"/>
      <c r="R16" s="85"/>
      <c r="S16" s="127"/>
      <c r="T16" s="127"/>
      <c r="U16" s="127"/>
      <c r="V16" s="127"/>
      <c r="W16" s="84"/>
      <c r="X16" s="85"/>
      <c r="Y16" s="93"/>
    </row>
    <row r="17" spans="1:25" ht="24" customHeight="1" x14ac:dyDescent="0.3">
      <c r="A17" s="92"/>
      <c r="B17" s="128" t="s">
        <v>45</v>
      </c>
      <c r="C17" s="129"/>
      <c r="D17" s="127"/>
      <c r="E17" s="130" t="s">
        <v>46</v>
      </c>
      <c r="F17" s="131"/>
      <c r="G17" s="131"/>
      <c r="H17" s="129"/>
      <c r="I17" s="127"/>
      <c r="J17" s="132"/>
      <c r="K17" s="133" t="s">
        <v>45</v>
      </c>
      <c r="L17" s="93"/>
      <c r="M17" s="84"/>
      <c r="N17" s="92"/>
      <c r="O17" s="128" t="s">
        <v>45</v>
      </c>
      <c r="P17" s="129"/>
      <c r="Q17" s="127"/>
      <c r="R17" s="130" t="s">
        <v>46</v>
      </c>
      <c r="S17" s="131"/>
      <c r="T17" s="131"/>
      <c r="U17" s="129"/>
      <c r="V17" s="127"/>
      <c r="W17" s="132"/>
      <c r="X17" s="133" t="s">
        <v>45</v>
      </c>
      <c r="Y17" s="93"/>
    </row>
    <row r="18" spans="1:25" ht="6" customHeight="1" x14ac:dyDescent="0.3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9"/>
      <c r="M18" s="84"/>
      <c r="N18" s="137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9"/>
    </row>
    <row r="19" spans="1:25" ht="36" customHeight="1" x14ac:dyDescent="0.3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 ht="6" customHeight="1" x14ac:dyDescent="0.3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3"/>
      <c r="M20" s="84"/>
      <c r="N20" s="81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3"/>
    </row>
    <row r="21" spans="1:25" ht="12" customHeight="1" x14ac:dyDescent="0.3">
      <c r="A21" s="86"/>
      <c r="B21" s="87" t="s">
        <v>36</v>
      </c>
      <c r="C21" s="88"/>
      <c r="D21" s="88"/>
      <c r="E21" s="88"/>
      <c r="F21" s="88"/>
      <c r="G21" s="88"/>
      <c r="H21" s="88"/>
      <c r="I21" s="88"/>
      <c r="J21" s="88"/>
      <c r="K21" s="89" t="s">
        <v>61</v>
      </c>
      <c r="L21" s="90"/>
      <c r="M21" s="88"/>
      <c r="N21" s="86"/>
      <c r="O21" s="87" t="s">
        <v>36</v>
      </c>
      <c r="P21" s="88"/>
      <c r="Q21" s="88"/>
      <c r="R21" s="88"/>
      <c r="S21" s="88"/>
      <c r="T21" s="88"/>
      <c r="U21" s="88"/>
      <c r="V21" s="88"/>
      <c r="W21" s="88"/>
      <c r="X21" s="89" t="s">
        <v>61</v>
      </c>
      <c r="Y21" s="90"/>
    </row>
    <row r="22" spans="1:25" ht="18" customHeight="1" x14ac:dyDescent="0.3">
      <c r="A22" s="92"/>
      <c r="B22" s="500"/>
      <c r="C22" s="500"/>
      <c r="D22" s="501" t="s">
        <v>26</v>
      </c>
      <c r="E22" s="501"/>
      <c r="F22" s="501"/>
      <c r="G22" s="501"/>
      <c r="H22" s="501"/>
      <c r="I22" s="501"/>
      <c r="J22" s="497" t="s">
        <v>66</v>
      </c>
      <c r="K22" s="502"/>
      <c r="L22" s="93"/>
      <c r="M22" s="84"/>
      <c r="N22" s="92"/>
      <c r="O22" s="500"/>
      <c r="P22" s="500"/>
      <c r="Q22" s="501" t="s">
        <v>26</v>
      </c>
      <c r="R22" s="501"/>
      <c r="S22" s="501"/>
      <c r="T22" s="501"/>
      <c r="U22" s="501"/>
      <c r="V22" s="501"/>
      <c r="W22" s="497" t="s">
        <v>67</v>
      </c>
      <c r="X22" s="498"/>
      <c r="Y22" s="93"/>
    </row>
    <row r="23" spans="1:25" ht="10.5" customHeight="1" x14ac:dyDescent="0.3">
      <c r="A23" s="92"/>
      <c r="B23" s="84"/>
      <c r="C23" s="84"/>
      <c r="D23" s="501"/>
      <c r="E23" s="501"/>
      <c r="F23" s="501"/>
      <c r="G23" s="501"/>
      <c r="H23" s="501"/>
      <c r="I23" s="501"/>
      <c r="J23" s="84"/>
      <c r="K23" s="84"/>
      <c r="L23" s="93"/>
      <c r="M23" s="84"/>
      <c r="N23" s="92"/>
      <c r="O23" s="84"/>
      <c r="P23" s="84"/>
      <c r="Q23" s="501"/>
      <c r="R23" s="501"/>
      <c r="S23" s="501"/>
      <c r="T23" s="501"/>
      <c r="U23" s="501"/>
      <c r="V23" s="501"/>
      <c r="W23" s="84"/>
      <c r="X23" s="84"/>
      <c r="Y23" s="93"/>
    </row>
    <row r="24" spans="1:25" ht="6" customHeight="1" thickBot="1" x14ac:dyDescent="0.35">
      <c r="A24" s="92"/>
      <c r="B24" s="84"/>
      <c r="C24" s="84"/>
      <c r="D24" s="95"/>
      <c r="E24" s="95"/>
      <c r="F24" s="95"/>
      <c r="G24" s="95"/>
      <c r="H24" s="95"/>
      <c r="I24" s="95"/>
      <c r="J24" s="84"/>
      <c r="K24" s="84"/>
      <c r="L24" s="93"/>
      <c r="M24" s="84"/>
      <c r="N24" s="92"/>
      <c r="O24" s="84"/>
      <c r="P24" s="84"/>
      <c r="Q24" s="95"/>
      <c r="R24" s="95"/>
      <c r="S24" s="95"/>
      <c r="T24" s="95"/>
      <c r="U24" s="95"/>
      <c r="V24" s="95"/>
      <c r="W24" s="84"/>
      <c r="X24" s="84"/>
      <c r="Y24" s="93"/>
    </row>
    <row r="25" spans="1:25" ht="23.25" customHeight="1" x14ac:dyDescent="0.3">
      <c r="A25" s="96"/>
      <c r="B25" s="499">
        <f>Prot_meczu!B8</f>
        <v>0</v>
      </c>
      <c r="C25" s="499"/>
      <c r="D25" s="499"/>
      <c r="E25" s="499"/>
      <c r="F25" s="113"/>
      <c r="G25" s="113"/>
      <c r="H25" s="499" t="str">
        <f>Prot_meczu!H16</f>
        <v/>
      </c>
      <c r="I25" s="499"/>
      <c r="J25" s="499"/>
      <c r="K25" s="499"/>
      <c r="L25" s="98"/>
      <c r="M25" s="113"/>
      <c r="N25" s="96"/>
      <c r="O25" s="499">
        <f>Prot_meczu!B9</f>
        <v>0</v>
      </c>
      <c r="P25" s="499"/>
      <c r="Q25" s="499"/>
      <c r="R25" s="499"/>
      <c r="S25" s="113"/>
      <c r="T25" s="113"/>
      <c r="U25" s="499">
        <f>Prot_meczu!Q9</f>
        <v>0</v>
      </c>
      <c r="V25" s="499"/>
      <c r="W25" s="499"/>
      <c r="X25" s="499"/>
      <c r="Y25" s="98"/>
    </row>
    <row r="26" spans="1:25" ht="12" customHeight="1" thickBot="1" x14ac:dyDescent="0.3">
      <c r="A26" s="140"/>
      <c r="B26" s="102" t="s">
        <v>37</v>
      </c>
      <c r="C26" s="103"/>
      <c r="D26" s="254" t="s">
        <v>63</v>
      </c>
      <c r="E26" s="255" t="s">
        <v>64</v>
      </c>
      <c r="F26" s="105"/>
      <c r="G26" s="105"/>
      <c r="H26" s="256" t="s">
        <v>63</v>
      </c>
      <c r="I26" s="254" t="s">
        <v>64</v>
      </c>
      <c r="J26" s="103"/>
      <c r="K26" s="107" t="s">
        <v>37</v>
      </c>
      <c r="L26" s="108"/>
      <c r="M26" s="105"/>
      <c r="N26" s="101"/>
      <c r="O26" s="102" t="s">
        <v>37</v>
      </c>
      <c r="P26" s="103"/>
      <c r="Q26" s="254" t="s">
        <v>63</v>
      </c>
      <c r="R26" s="255" t="s">
        <v>64</v>
      </c>
      <c r="S26" s="105"/>
      <c r="T26" s="105"/>
      <c r="U26" s="256" t="s">
        <v>63</v>
      </c>
      <c r="V26" s="254" t="s">
        <v>64</v>
      </c>
      <c r="W26" s="103"/>
      <c r="X26" s="107" t="s">
        <v>37</v>
      </c>
      <c r="Y26" s="108"/>
    </row>
    <row r="27" spans="1:25" ht="10.5" customHeight="1" x14ac:dyDescent="0.3">
      <c r="A27" s="92"/>
      <c r="B27" s="84"/>
      <c r="C27" s="84"/>
      <c r="D27" s="257"/>
      <c r="E27" s="257"/>
      <c r="F27" s="84"/>
      <c r="G27" s="84"/>
      <c r="H27" s="257"/>
      <c r="I27" s="257"/>
      <c r="J27" s="84"/>
      <c r="K27" s="84"/>
      <c r="L27" s="93"/>
      <c r="M27" s="84"/>
      <c r="N27" s="92"/>
      <c r="O27" s="84"/>
      <c r="P27" s="84"/>
      <c r="Q27" s="257"/>
      <c r="R27" s="257"/>
      <c r="S27" s="84"/>
      <c r="T27" s="84"/>
      <c r="U27" s="257"/>
      <c r="V27" s="257"/>
      <c r="W27" s="84"/>
      <c r="X27" s="84"/>
      <c r="Y27" s="93"/>
    </row>
    <row r="28" spans="1:25" ht="18" customHeight="1" x14ac:dyDescent="0.3">
      <c r="A28" s="96"/>
      <c r="B28" s="489">
        <f>Prot_meczu!B4</f>
        <v>0</v>
      </c>
      <c r="C28" s="490"/>
      <c r="D28" s="490"/>
      <c r="E28" s="491"/>
      <c r="F28" s="113"/>
      <c r="G28" s="113"/>
      <c r="H28" s="489">
        <f>Prot_meczu!Q4</f>
        <v>0</v>
      </c>
      <c r="I28" s="490"/>
      <c r="J28" s="490"/>
      <c r="K28" s="491"/>
      <c r="L28" s="114"/>
      <c r="M28" s="113"/>
      <c r="N28" s="96"/>
      <c r="O28" s="489">
        <f>Prot_meczu!B4</f>
        <v>0</v>
      </c>
      <c r="P28" s="490"/>
      <c r="Q28" s="490"/>
      <c r="R28" s="491"/>
      <c r="S28" s="113"/>
      <c r="T28" s="113"/>
      <c r="U28" s="489">
        <f>Prot_meczu!Q4</f>
        <v>0</v>
      </c>
      <c r="V28" s="490"/>
      <c r="W28" s="490"/>
      <c r="X28" s="491"/>
      <c r="Y28" s="114"/>
    </row>
    <row r="29" spans="1:25" ht="12" customHeight="1" x14ac:dyDescent="0.25">
      <c r="A29" s="101"/>
      <c r="B29" s="116" t="s">
        <v>38</v>
      </c>
      <c r="C29" s="117"/>
      <c r="D29" s="117"/>
      <c r="E29" s="118"/>
      <c r="F29" s="105"/>
      <c r="G29" s="105"/>
      <c r="H29" s="119"/>
      <c r="I29" s="117"/>
      <c r="J29" s="117"/>
      <c r="K29" s="120" t="s">
        <v>38</v>
      </c>
      <c r="L29" s="108"/>
      <c r="M29" s="105"/>
      <c r="N29" s="101"/>
      <c r="O29" s="116" t="s">
        <v>38</v>
      </c>
      <c r="P29" s="117"/>
      <c r="Q29" s="117"/>
      <c r="R29" s="118"/>
      <c r="S29" s="105"/>
      <c r="T29" s="105"/>
      <c r="U29" s="119"/>
      <c r="V29" s="117"/>
      <c r="W29" s="117"/>
      <c r="X29" s="120" t="s">
        <v>38</v>
      </c>
      <c r="Y29" s="108"/>
    </row>
    <row r="30" spans="1:25" ht="12" customHeight="1" x14ac:dyDescent="0.3">
      <c r="A30" s="9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93"/>
      <c r="M30" s="84"/>
      <c r="N30" s="92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93"/>
    </row>
    <row r="31" spans="1:25" ht="12" customHeight="1" x14ac:dyDescent="0.3">
      <c r="A31" s="92"/>
      <c r="B31" s="122"/>
      <c r="C31" s="123" t="s">
        <v>39</v>
      </c>
      <c r="D31" s="123" t="s">
        <v>40</v>
      </c>
      <c r="E31" s="493" t="s">
        <v>41</v>
      </c>
      <c r="F31" s="494"/>
      <c r="G31" s="493" t="s">
        <v>42</v>
      </c>
      <c r="H31" s="494"/>
      <c r="I31" s="123" t="s">
        <v>43</v>
      </c>
      <c r="J31" s="258" t="s">
        <v>15</v>
      </c>
      <c r="K31" s="122"/>
      <c r="L31" s="93"/>
      <c r="M31" s="84"/>
      <c r="N31" s="92"/>
      <c r="O31" s="122"/>
      <c r="P31" s="123" t="s">
        <v>39</v>
      </c>
      <c r="Q31" s="123" t="s">
        <v>40</v>
      </c>
      <c r="R31" s="493" t="s">
        <v>41</v>
      </c>
      <c r="S31" s="494"/>
      <c r="T31" s="493" t="s">
        <v>42</v>
      </c>
      <c r="U31" s="494"/>
      <c r="V31" s="123" t="s">
        <v>43</v>
      </c>
      <c r="W31" s="258" t="s">
        <v>15</v>
      </c>
      <c r="X31" s="122"/>
      <c r="Y31" s="93"/>
    </row>
    <row r="32" spans="1:25" ht="36" customHeight="1" x14ac:dyDescent="0.3">
      <c r="A32" s="92"/>
      <c r="B32" s="124"/>
      <c r="C32" s="125"/>
      <c r="D32" s="125"/>
      <c r="E32" s="495"/>
      <c r="F32" s="496"/>
      <c r="G32" s="495"/>
      <c r="H32" s="496"/>
      <c r="I32" s="125"/>
      <c r="J32" s="125"/>
      <c r="K32" s="124"/>
      <c r="L32" s="93"/>
      <c r="M32" s="84"/>
      <c r="N32" s="92"/>
      <c r="O32" s="124"/>
      <c r="P32" s="125"/>
      <c r="Q32" s="125"/>
      <c r="R32" s="495"/>
      <c r="S32" s="496"/>
      <c r="T32" s="495"/>
      <c r="U32" s="496"/>
      <c r="V32" s="125"/>
      <c r="W32" s="125"/>
      <c r="X32" s="124"/>
      <c r="Y32" s="93"/>
    </row>
    <row r="33" spans="1:25" ht="21" customHeight="1" thickBot="1" x14ac:dyDescent="0.35">
      <c r="A33" s="92"/>
      <c r="B33" s="87" t="s">
        <v>27</v>
      </c>
      <c r="C33" s="84"/>
      <c r="D33" s="84"/>
      <c r="E33" s="84"/>
      <c r="F33" s="84"/>
      <c r="G33" s="84"/>
      <c r="H33" s="84"/>
      <c r="I33" s="84"/>
      <c r="J33" s="84"/>
      <c r="K33" s="89" t="s">
        <v>44</v>
      </c>
      <c r="L33" s="93"/>
      <c r="M33" s="84"/>
      <c r="N33" s="92"/>
      <c r="O33" s="87" t="s">
        <v>27</v>
      </c>
      <c r="P33" s="84"/>
      <c r="Q33" s="84"/>
      <c r="R33" s="84"/>
      <c r="S33" s="84"/>
      <c r="T33" s="84"/>
      <c r="U33" s="84"/>
      <c r="V33" s="84"/>
      <c r="W33" s="84"/>
      <c r="X33" s="89" t="s">
        <v>44</v>
      </c>
      <c r="Y33" s="93"/>
    </row>
    <row r="34" spans="1:25" ht="23.25" customHeight="1" thickBot="1" x14ac:dyDescent="0.35">
      <c r="A34" s="92"/>
      <c r="B34" s="492"/>
      <c r="C34" s="492"/>
      <c r="D34" s="492"/>
      <c r="E34" s="492"/>
      <c r="F34" s="492"/>
      <c r="G34" s="492"/>
      <c r="H34" s="492"/>
      <c r="I34" s="492"/>
      <c r="J34" s="84"/>
      <c r="K34" s="126"/>
      <c r="L34" s="93"/>
      <c r="M34" s="84"/>
      <c r="N34" s="92"/>
      <c r="O34" s="492"/>
      <c r="P34" s="492"/>
      <c r="Q34" s="492"/>
      <c r="R34" s="492"/>
      <c r="S34" s="492"/>
      <c r="T34" s="492"/>
      <c r="U34" s="492"/>
      <c r="V34" s="492"/>
      <c r="W34" s="84"/>
      <c r="X34" s="126"/>
      <c r="Y34" s="93"/>
    </row>
    <row r="35" spans="1:25" ht="9" customHeight="1" x14ac:dyDescent="0.3">
      <c r="A35" s="92"/>
      <c r="B35" s="85"/>
      <c r="C35" s="127"/>
      <c r="D35" s="127"/>
      <c r="E35" s="85"/>
      <c r="F35" s="127"/>
      <c r="G35" s="127"/>
      <c r="H35" s="127"/>
      <c r="I35" s="127"/>
      <c r="J35" s="84"/>
      <c r="K35" s="85"/>
      <c r="L35" s="93"/>
      <c r="M35" s="84"/>
      <c r="N35" s="92"/>
      <c r="O35" s="85"/>
      <c r="P35" s="127"/>
      <c r="Q35" s="127"/>
      <c r="R35" s="85"/>
      <c r="S35" s="127"/>
      <c r="T35" s="127"/>
      <c r="U35" s="127"/>
      <c r="V35" s="127"/>
      <c r="W35" s="84"/>
      <c r="X35" s="85"/>
      <c r="Y35" s="93"/>
    </row>
    <row r="36" spans="1:25" ht="24" customHeight="1" x14ac:dyDescent="0.3">
      <c r="A36" s="92"/>
      <c r="B36" s="128" t="s">
        <v>45</v>
      </c>
      <c r="C36" s="129"/>
      <c r="D36" s="127"/>
      <c r="E36" s="130" t="s">
        <v>46</v>
      </c>
      <c r="F36" s="131"/>
      <c r="G36" s="131"/>
      <c r="H36" s="129"/>
      <c r="I36" s="127"/>
      <c r="J36" s="132"/>
      <c r="K36" s="133" t="s">
        <v>45</v>
      </c>
      <c r="L36" s="93"/>
      <c r="M36" s="84"/>
      <c r="N36" s="92"/>
      <c r="O36" s="128" t="s">
        <v>45</v>
      </c>
      <c r="P36" s="129"/>
      <c r="Q36" s="127"/>
      <c r="R36" s="130" t="s">
        <v>46</v>
      </c>
      <c r="S36" s="131"/>
      <c r="T36" s="131"/>
      <c r="U36" s="129"/>
      <c r="V36" s="127"/>
      <c r="W36" s="132"/>
      <c r="X36" s="133" t="s">
        <v>45</v>
      </c>
      <c r="Y36" s="93"/>
    </row>
    <row r="37" spans="1:25" ht="6" customHeight="1" x14ac:dyDescent="0.3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9"/>
      <c r="M37" s="84"/>
      <c r="N37" s="137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9"/>
    </row>
  </sheetData>
  <sheetProtection password="CA27" sheet="1"/>
  <mergeCells count="48">
    <mergeCell ref="W3:X3"/>
    <mergeCell ref="B6:E6"/>
    <mergeCell ref="H6:K6"/>
    <mergeCell ref="O6:R6"/>
    <mergeCell ref="U6:X6"/>
    <mergeCell ref="B3:C3"/>
    <mergeCell ref="D3:I4"/>
    <mergeCell ref="J3:K3"/>
    <mergeCell ref="O3:P3"/>
    <mergeCell ref="Q3:V4"/>
    <mergeCell ref="B9:E9"/>
    <mergeCell ref="H9:K9"/>
    <mergeCell ref="O9:R9"/>
    <mergeCell ref="U9:X9"/>
    <mergeCell ref="E12:F12"/>
    <mergeCell ref="G12:H12"/>
    <mergeCell ref="R12:S12"/>
    <mergeCell ref="T12:U12"/>
    <mergeCell ref="E13:F13"/>
    <mergeCell ref="G13:H13"/>
    <mergeCell ref="R13:S13"/>
    <mergeCell ref="T13:U13"/>
    <mergeCell ref="B15:I15"/>
    <mergeCell ref="O15:V15"/>
    <mergeCell ref="W22:X22"/>
    <mergeCell ref="B25:E25"/>
    <mergeCell ref="H25:K25"/>
    <mergeCell ref="O25:R25"/>
    <mergeCell ref="U25:X25"/>
    <mergeCell ref="B22:C22"/>
    <mergeCell ref="D22:I23"/>
    <mergeCell ref="J22:K22"/>
    <mergeCell ref="O22:P22"/>
    <mergeCell ref="Q22:V23"/>
    <mergeCell ref="B28:E28"/>
    <mergeCell ref="H28:K28"/>
    <mergeCell ref="O28:R28"/>
    <mergeCell ref="U28:X28"/>
    <mergeCell ref="B34:I34"/>
    <mergeCell ref="O34:V34"/>
    <mergeCell ref="E31:F31"/>
    <mergeCell ref="G31:H31"/>
    <mergeCell ref="R31:S31"/>
    <mergeCell ref="T31:U31"/>
    <mergeCell ref="E32:F32"/>
    <mergeCell ref="G32:H32"/>
    <mergeCell ref="R32:S32"/>
    <mergeCell ref="T32:U32"/>
  </mergeCells>
  <pageMargins left="0" right="0" top="0.35433070866141736" bottom="0.35433070866141736" header="0.11811023622047245" footer="0.11811023622047245"/>
  <pageSetup paperSize="9" scale="9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4097" r:id="rId4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30480</xdr:rowOff>
              </from>
              <to>
                <xdr:col>7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4097" r:id="rId4"/>
      </mc:Fallback>
    </mc:AlternateContent>
    <mc:AlternateContent xmlns:mc="http://schemas.openxmlformats.org/markup-compatibility/2006">
      <mc:Choice Requires="x14">
        <oleObject progId="CorelDRAW.Graphic.9" shapeId="4098" r:id="rId6">
          <objectPr defaultSize="0" autoPict="0" r:id="rId5">
            <anchor moveWithCells="1" sizeWithCells="1">
              <from>
                <xdr:col>17</xdr:col>
                <xdr:colOff>449580</xdr:colOff>
                <xdr:row>0</xdr:row>
                <xdr:rowOff>15240</xdr:rowOff>
              </from>
              <to>
                <xdr:col>20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4098" r:id="rId6"/>
      </mc:Fallback>
    </mc:AlternateContent>
    <mc:AlternateContent xmlns:mc="http://schemas.openxmlformats.org/markup-compatibility/2006">
      <mc:Choice Requires="x14">
        <oleObject progId="CorelDRAW.Graphic.9" shapeId="4099" r:id="rId7">
          <objectPr defaultSize="0" autoPict="0" r:id="rId5">
            <anchor moveWithCells="1" sizeWithCells="1">
              <from>
                <xdr:col>4</xdr:col>
                <xdr:colOff>464820</xdr:colOff>
                <xdr:row>19</xdr:row>
                <xdr:rowOff>15240</xdr:rowOff>
              </from>
              <to>
                <xdr:col>7</xdr:col>
                <xdr:colOff>68580</xdr:colOff>
                <xdr:row>21</xdr:row>
                <xdr:rowOff>144780</xdr:rowOff>
              </to>
            </anchor>
          </objectPr>
        </oleObject>
      </mc:Choice>
      <mc:Fallback>
        <oleObject progId="CorelDRAW.Graphic.9" shapeId="4099" r:id="rId7"/>
      </mc:Fallback>
    </mc:AlternateContent>
    <mc:AlternateContent xmlns:mc="http://schemas.openxmlformats.org/markup-compatibility/2006">
      <mc:Choice Requires="x14">
        <oleObject progId="CorelDRAW.Graphic.9" shapeId="4100" r:id="rId8">
          <objectPr defaultSize="0" autoPict="0" r:id="rId5">
            <anchor moveWithCells="1" sizeWithCells="1">
              <from>
                <xdr:col>17</xdr:col>
                <xdr:colOff>449580</xdr:colOff>
                <xdr:row>19</xdr:row>
                <xdr:rowOff>22860</xdr:rowOff>
              </from>
              <to>
                <xdr:col>20</xdr:col>
                <xdr:colOff>53340</xdr:colOff>
                <xdr:row>21</xdr:row>
                <xdr:rowOff>152400</xdr:rowOff>
              </to>
            </anchor>
          </objectPr>
        </oleObject>
      </mc:Choice>
      <mc:Fallback>
        <oleObject progId="CorelDRAW.Graphic.9" shapeId="4100" r:id="rId8"/>
      </mc:Fallback>
    </mc:AlternateContent>
    <mc:AlternateContent xmlns:mc="http://schemas.openxmlformats.org/markup-compatibility/2006">
      <mc:Choice Requires="x14">
        <oleObject progId="CorelDRAW.Graphic.9" shapeId="4101" r:id="rId9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30480</xdr:rowOff>
              </from>
              <to>
                <xdr:col>7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4101" r:id="rId9"/>
      </mc:Fallback>
    </mc:AlternateContent>
    <mc:AlternateContent xmlns:mc="http://schemas.openxmlformats.org/markup-compatibility/2006">
      <mc:Choice Requires="x14">
        <oleObject progId="CorelDRAW.Graphic.9" shapeId="4102" r:id="rId10">
          <objectPr defaultSize="0" autoPict="0" r:id="rId5">
            <anchor moveWithCells="1" sizeWithCells="1">
              <from>
                <xdr:col>17</xdr:col>
                <xdr:colOff>449580</xdr:colOff>
                <xdr:row>0</xdr:row>
                <xdr:rowOff>15240</xdr:rowOff>
              </from>
              <to>
                <xdr:col>20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4102" r:id="rId10"/>
      </mc:Fallback>
    </mc:AlternateContent>
    <mc:AlternateContent xmlns:mc="http://schemas.openxmlformats.org/markup-compatibility/2006">
      <mc:Choice Requires="x14">
        <oleObject progId="CorelDRAW.Graphic.9" shapeId="4103" r:id="rId11">
          <objectPr defaultSize="0" autoPict="0" r:id="rId5">
            <anchor moveWithCells="1" sizeWithCells="1">
              <from>
                <xdr:col>4</xdr:col>
                <xdr:colOff>464820</xdr:colOff>
                <xdr:row>19</xdr:row>
                <xdr:rowOff>15240</xdr:rowOff>
              </from>
              <to>
                <xdr:col>7</xdr:col>
                <xdr:colOff>68580</xdr:colOff>
                <xdr:row>21</xdr:row>
                <xdr:rowOff>144780</xdr:rowOff>
              </to>
            </anchor>
          </objectPr>
        </oleObject>
      </mc:Choice>
      <mc:Fallback>
        <oleObject progId="CorelDRAW.Graphic.9" shapeId="4103" r:id="rId11"/>
      </mc:Fallback>
    </mc:AlternateContent>
    <mc:AlternateContent xmlns:mc="http://schemas.openxmlformats.org/markup-compatibility/2006">
      <mc:Choice Requires="x14">
        <oleObject progId="CorelDRAW.Graphic.9" shapeId="4104" r:id="rId12">
          <objectPr defaultSize="0" autoPict="0" r:id="rId5">
            <anchor moveWithCells="1" sizeWithCells="1">
              <from>
                <xdr:col>17</xdr:col>
                <xdr:colOff>449580</xdr:colOff>
                <xdr:row>19</xdr:row>
                <xdr:rowOff>22860</xdr:rowOff>
              </from>
              <to>
                <xdr:col>20</xdr:col>
                <xdr:colOff>53340</xdr:colOff>
                <xdr:row>21</xdr:row>
                <xdr:rowOff>152400</xdr:rowOff>
              </to>
            </anchor>
          </objectPr>
        </oleObject>
      </mc:Choice>
      <mc:Fallback>
        <oleObject progId="CorelDRAW.Graphic.9" shapeId="4104" r:id="rId12"/>
      </mc:Fallback>
    </mc:AlternateContent>
    <mc:AlternateContent xmlns:mc="http://schemas.openxmlformats.org/markup-compatibility/2006">
      <mc:Choice Requires="x14">
        <oleObject progId="CorelDRAW.Graphic.9" shapeId="4107" r:id="rId13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30480</xdr:rowOff>
              </from>
              <to>
                <xdr:col>7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4107" r:id="rId13"/>
      </mc:Fallback>
    </mc:AlternateContent>
    <mc:AlternateContent xmlns:mc="http://schemas.openxmlformats.org/markup-compatibility/2006">
      <mc:Choice Requires="x14">
        <oleObject progId="CorelDRAW.Graphic.9" shapeId="4108" r:id="rId14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30480</xdr:rowOff>
              </from>
              <to>
                <xdr:col>7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4108" r:id="rId14"/>
      </mc:Fallback>
    </mc:AlternateContent>
    <mc:AlternateContent xmlns:mc="http://schemas.openxmlformats.org/markup-compatibility/2006">
      <mc:Choice Requires="x14">
        <oleObject progId="CorelDRAW.Graphic.9" shapeId="4109" r:id="rId15">
          <objectPr defaultSize="0" autoPict="0" r:id="rId5">
            <anchor moveWithCells="1" sizeWithCells="1">
              <from>
                <xdr:col>17</xdr:col>
                <xdr:colOff>449580</xdr:colOff>
                <xdr:row>0</xdr:row>
                <xdr:rowOff>15240</xdr:rowOff>
              </from>
              <to>
                <xdr:col>20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4109" r:id="rId15"/>
      </mc:Fallback>
    </mc:AlternateContent>
    <mc:AlternateContent xmlns:mc="http://schemas.openxmlformats.org/markup-compatibility/2006">
      <mc:Choice Requires="x14">
        <oleObject progId="CorelDRAW.Graphic.9" shapeId="4110" r:id="rId16">
          <objectPr defaultSize="0" autoPict="0" r:id="rId5">
            <anchor moveWithCells="1" sizeWithCells="1">
              <from>
                <xdr:col>17</xdr:col>
                <xdr:colOff>449580</xdr:colOff>
                <xdr:row>0</xdr:row>
                <xdr:rowOff>15240</xdr:rowOff>
              </from>
              <to>
                <xdr:col>20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4110" r:id="rId16"/>
      </mc:Fallback>
    </mc:AlternateContent>
    <mc:AlternateContent xmlns:mc="http://schemas.openxmlformats.org/markup-compatibility/2006">
      <mc:Choice Requires="x14">
        <oleObject progId="CorelDRAW.Graphic.9" shapeId="4111" r:id="rId17">
          <objectPr defaultSize="0" autoPict="0" r:id="rId5">
            <anchor moveWithCells="1" sizeWithCells="1">
              <from>
                <xdr:col>4</xdr:col>
                <xdr:colOff>464820</xdr:colOff>
                <xdr:row>19</xdr:row>
                <xdr:rowOff>15240</xdr:rowOff>
              </from>
              <to>
                <xdr:col>7</xdr:col>
                <xdr:colOff>68580</xdr:colOff>
                <xdr:row>21</xdr:row>
                <xdr:rowOff>144780</xdr:rowOff>
              </to>
            </anchor>
          </objectPr>
        </oleObject>
      </mc:Choice>
      <mc:Fallback>
        <oleObject progId="CorelDRAW.Graphic.9" shapeId="4111" r:id="rId17"/>
      </mc:Fallback>
    </mc:AlternateContent>
    <mc:AlternateContent xmlns:mc="http://schemas.openxmlformats.org/markup-compatibility/2006">
      <mc:Choice Requires="x14">
        <oleObject progId="CorelDRAW.Graphic.9" shapeId="4112" r:id="rId18">
          <objectPr defaultSize="0" autoPict="0" r:id="rId5">
            <anchor moveWithCells="1" sizeWithCells="1">
              <from>
                <xdr:col>4</xdr:col>
                <xdr:colOff>464820</xdr:colOff>
                <xdr:row>19</xdr:row>
                <xdr:rowOff>15240</xdr:rowOff>
              </from>
              <to>
                <xdr:col>7</xdr:col>
                <xdr:colOff>68580</xdr:colOff>
                <xdr:row>21</xdr:row>
                <xdr:rowOff>144780</xdr:rowOff>
              </to>
            </anchor>
          </objectPr>
        </oleObject>
      </mc:Choice>
      <mc:Fallback>
        <oleObject progId="CorelDRAW.Graphic.9" shapeId="4112" r:id="rId18"/>
      </mc:Fallback>
    </mc:AlternateContent>
    <mc:AlternateContent xmlns:mc="http://schemas.openxmlformats.org/markup-compatibility/2006">
      <mc:Choice Requires="x14">
        <oleObject progId="CorelDRAW.Graphic.9" shapeId="4113" r:id="rId19">
          <objectPr defaultSize="0" autoPict="0" r:id="rId5">
            <anchor moveWithCells="1" sizeWithCells="1">
              <from>
                <xdr:col>17</xdr:col>
                <xdr:colOff>449580</xdr:colOff>
                <xdr:row>19</xdr:row>
                <xdr:rowOff>22860</xdr:rowOff>
              </from>
              <to>
                <xdr:col>20</xdr:col>
                <xdr:colOff>53340</xdr:colOff>
                <xdr:row>21</xdr:row>
                <xdr:rowOff>152400</xdr:rowOff>
              </to>
            </anchor>
          </objectPr>
        </oleObject>
      </mc:Choice>
      <mc:Fallback>
        <oleObject progId="CorelDRAW.Graphic.9" shapeId="4113" r:id="rId19"/>
      </mc:Fallback>
    </mc:AlternateContent>
    <mc:AlternateContent xmlns:mc="http://schemas.openxmlformats.org/markup-compatibility/2006">
      <mc:Choice Requires="x14">
        <oleObject progId="CorelDRAW.Graphic.9" shapeId="4114" r:id="rId20">
          <objectPr defaultSize="0" autoPict="0" r:id="rId5">
            <anchor moveWithCells="1" sizeWithCells="1">
              <from>
                <xdr:col>17</xdr:col>
                <xdr:colOff>449580</xdr:colOff>
                <xdr:row>19</xdr:row>
                <xdr:rowOff>22860</xdr:rowOff>
              </from>
              <to>
                <xdr:col>20</xdr:col>
                <xdr:colOff>53340</xdr:colOff>
                <xdr:row>21</xdr:row>
                <xdr:rowOff>152400</xdr:rowOff>
              </to>
            </anchor>
          </objectPr>
        </oleObject>
      </mc:Choice>
      <mc:Fallback>
        <oleObject progId="CorelDRAW.Graphic.9" shapeId="4114" r:id="rId2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0"/>
  <sheetViews>
    <sheetView workbookViewId="0">
      <selection activeCell="AC24" sqref="AC24"/>
    </sheetView>
  </sheetViews>
  <sheetFormatPr defaultRowHeight="13.8" x14ac:dyDescent="0.3"/>
  <cols>
    <col min="1" max="1" width="1.6640625" style="85" customWidth="1"/>
    <col min="2" max="4" width="8.33203125" style="85" customWidth="1"/>
    <col min="5" max="5" width="7.33203125" style="85" customWidth="1"/>
    <col min="6" max="7" width="1.5546875" style="85" customWidth="1"/>
    <col min="8" max="8" width="7.33203125" style="85" customWidth="1"/>
    <col min="9" max="11" width="8.33203125" style="85" customWidth="1"/>
    <col min="12" max="12" width="1.6640625" style="85" customWidth="1"/>
    <col min="13" max="13" width="3.6640625" style="84" customWidth="1"/>
    <col min="14" max="14" width="1.6640625" style="85" customWidth="1"/>
    <col min="15" max="17" width="8.33203125" style="85" customWidth="1"/>
    <col min="18" max="18" width="7.33203125" style="85" customWidth="1"/>
    <col min="19" max="20" width="1.5546875" style="85" customWidth="1"/>
    <col min="21" max="21" width="7.33203125" style="85" customWidth="1"/>
    <col min="22" max="24" width="8.33203125" style="85" customWidth="1"/>
    <col min="25" max="25" width="1.6640625" style="85" customWidth="1"/>
  </cols>
  <sheetData>
    <row r="1" spans="1:30" s="85" customFormat="1" ht="6" customHeight="1" x14ac:dyDescent="0.3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84"/>
      <c r="N1" s="81"/>
      <c r="O1" s="82"/>
      <c r="P1" s="82"/>
      <c r="Q1" s="82"/>
      <c r="R1" s="82"/>
      <c r="S1" s="82"/>
      <c r="T1" s="82"/>
      <c r="U1" s="82"/>
      <c r="V1" s="82"/>
      <c r="W1" s="82"/>
      <c r="X1" s="82"/>
      <c r="Y1" s="83"/>
      <c r="Z1" s="84"/>
      <c r="AA1"/>
      <c r="AB1"/>
      <c r="AC1"/>
    </row>
    <row r="2" spans="1:30" s="91" customFormat="1" ht="12" customHeight="1" x14ac:dyDescent="0.3">
      <c r="A2" s="86"/>
      <c r="B2" s="87" t="s">
        <v>36</v>
      </c>
      <c r="C2" s="88"/>
      <c r="D2" s="88"/>
      <c r="E2" s="88"/>
      <c r="F2" s="88"/>
      <c r="G2" s="88"/>
      <c r="H2" s="88"/>
      <c r="I2" s="88"/>
      <c r="J2" s="88"/>
      <c r="K2" s="89" t="s">
        <v>52</v>
      </c>
      <c r="L2" s="90"/>
      <c r="M2" s="88"/>
      <c r="N2" s="86"/>
      <c r="O2" s="87" t="s">
        <v>36</v>
      </c>
      <c r="P2" s="88"/>
      <c r="Q2" s="88"/>
      <c r="R2" s="88"/>
      <c r="S2" s="88"/>
      <c r="T2" s="88"/>
      <c r="U2" s="88"/>
      <c r="V2" s="88"/>
      <c r="W2" s="88"/>
      <c r="X2" s="89" t="s">
        <v>52</v>
      </c>
      <c r="Y2" s="90"/>
      <c r="Z2" s="88"/>
      <c r="AA2"/>
      <c r="AB2"/>
      <c r="AC2"/>
    </row>
    <row r="3" spans="1:30" s="85" customFormat="1" ht="18" customHeight="1" x14ac:dyDescent="0.3">
      <c r="A3" s="92"/>
      <c r="B3" s="517"/>
      <c r="C3" s="518"/>
      <c r="D3" s="501" t="s">
        <v>26</v>
      </c>
      <c r="E3" s="501"/>
      <c r="F3" s="501"/>
      <c r="G3" s="501"/>
      <c r="H3" s="501"/>
      <c r="I3" s="501"/>
      <c r="J3" s="512" t="s">
        <v>47</v>
      </c>
      <c r="K3" s="513"/>
      <c r="L3" s="93"/>
      <c r="M3" s="84"/>
      <c r="N3" s="92"/>
      <c r="O3" s="517"/>
      <c r="P3" s="518"/>
      <c r="Q3" s="501" t="s">
        <v>26</v>
      </c>
      <c r="R3" s="501"/>
      <c r="S3" s="501"/>
      <c r="T3" s="501"/>
      <c r="U3" s="501"/>
      <c r="V3" s="501"/>
      <c r="W3" s="512" t="s">
        <v>48</v>
      </c>
      <c r="X3" s="513"/>
      <c r="Y3" s="94"/>
      <c r="Z3" s="84"/>
      <c r="AA3"/>
      <c r="AB3"/>
      <c r="AC3"/>
    </row>
    <row r="4" spans="1:30" s="85" customFormat="1" ht="10.5" customHeight="1" x14ac:dyDescent="0.3">
      <c r="A4" s="92"/>
      <c r="B4" s="84"/>
      <c r="C4" s="84"/>
      <c r="D4" s="501"/>
      <c r="E4" s="501"/>
      <c r="F4" s="501"/>
      <c r="G4" s="501"/>
      <c r="H4" s="501"/>
      <c r="I4" s="501"/>
      <c r="J4" s="84"/>
      <c r="K4" s="84"/>
      <c r="L4" s="93"/>
      <c r="M4" s="84"/>
      <c r="N4" s="92"/>
      <c r="O4" s="84"/>
      <c r="P4" s="84"/>
      <c r="Q4" s="501"/>
      <c r="R4" s="501"/>
      <c r="S4" s="501"/>
      <c r="T4" s="501"/>
      <c r="U4" s="501"/>
      <c r="V4" s="501"/>
      <c r="W4" s="84"/>
      <c r="X4" s="84"/>
      <c r="Y4" s="94"/>
      <c r="Z4" s="84"/>
      <c r="AA4"/>
      <c r="AB4"/>
      <c r="AC4"/>
    </row>
    <row r="5" spans="1:30" s="85" customFormat="1" ht="6" customHeight="1" thickBot="1" x14ac:dyDescent="0.35">
      <c r="A5" s="92"/>
      <c r="B5" s="84"/>
      <c r="C5" s="84"/>
      <c r="D5" s="95"/>
      <c r="E5" s="95"/>
      <c r="F5" s="95"/>
      <c r="G5" s="95"/>
      <c r="H5" s="95"/>
      <c r="I5" s="95"/>
      <c r="J5" s="84"/>
      <c r="K5" s="84"/>
      <c r="L5" s="93"/>
      <c r="M5" s="84"/>
      <c r="N5" s="92"/>
      <c r="O5" s="84"/>
      <c r="P5" s="84"/>
      <c r="Q5" s="95"/>
      <c r="R5" s="95"/>
      <c r="S5" s="95"/>
      <c r="T5" s="95"/>
      <c r="U5" s="95"/>
      <c r="V5" s="95"/>
      <c r="W5" s="84"/>
      <c r="X5" s="84"/>
      <c r="Y5" s="94"/>
      <c r="Z5" s="84"/>
      <c r="AA5"/>
      <c r="AB5"/>
      <c r="AC5"/>
    </row>
    <row r="6" spans="1:30" s="100" customFormat="1" ht="16.05" customHeight="1" x14ac:dyDescent="0.3">
      <c r="A6" s="96"/>
      <c r="B6" s="514" t="str">
        <f>Prot_meczu!C18</f>
        <v/>
      </c>
      <c r="C6" s="515"/>
      <c r="D6" s="515"/>
      <c r="E6" s="516"/>
      <c r="F6" s="97"/>
      <c r="G6" s="97"/>
      <c r="H6" s="514" t="str">
        <f>Prot_meczu!H18</f>
        <v/>
      </c>
      <c r="I6" s="515"/>
      <c r="J6" s="515"/>
      <c r="K6" s="516"/>
      <c r="L6" s="98"/>
      <c r="M6" s="97"/>
      <c r="N6" s="96"/>
      <c r="O6" s="514" t="str">
        <f>Prot_meczu!C20</f>
        <v/>
      </c>
      <c r="P6" s="515"/>
      <c r="Q6" s="515"/>
      <c r="R6" s="516"/>
      <c r="S6" s="97"/>
      <c r="T6" s="97"/>
      <c r="U6" s="514" t="str">
        <f>Prot_meczu!H20</f>
        <v/>
      </c>
      <c r="V6" s="515"/>
      <c r="W6" s="515"/>
      <c r="X6" s="516"/>
      <c r="Y6" s="99"/>
      <c r="Z6" s="97"/>
      <c r="AA6"/>
      <c r="AB6"/>
      <c r="AC6"/>
    </row>
    <row r="7" spans="1:30" s="100" customFormat="1" ht="16.05" customHeight="1" x14ac:dyDescent="0.3">
      <c r="A7" s="96"/>
      <c r="B7" s="509" t="str">
        <f>Prot_meczu!C19</f>
        <v/>
      </c>
      <c r="C7" s="510"/>
      <c r="D7" s="510"/>
      <c r="E7" s="511"/>
      <c r="F7" s="97"/>
      <c r="G7" s="97"/>
      <c r="H7" s="509" t="str">
        <f>Prot_meczu!H19</f>
        <v/>
      </c>
      <c r="I7" s="510"/>
      <c r="J7" s="510"/>
      <c r="K7" s="511"/>
      <c r="L7" s="98"/>
      <c r="M7" s="97"/>
      <c r="N7" s="96"/>
      <c r="O7" s="509" t="str">
        <f>Prot_meczu!C21</f>
        <v/>
      </c>
      <c r="P7" s="510"/>
      <c r="Q7" s="510"/>
      <c r="R7" s="511"/>
      <c r="S7" s="97"/>
      <c r="T7" s="97"/>
      <c r="U7" s="509" t="str">
        <f>Prot_meczu!H21</f>
        <v/>
      </c>
      <c r="V7" s="510"/>
      <c r="W7" s="510"/>
      <c r="X7" s="511"/>
      <c r="Y7" s="99"/>
      <c r="Z7" s="97"/>
      <c r="AA7"/>
      <c r="AB7"/>
      <c r="AC7"/>
    </row>
    <row r="8" spans="1:30" s="105" customFormat="1" ht="12" customHeight="1" thickBot="1" x14ac:dyDescent="0.3">
      <c r="A8" s="101"/>
      <c r="B8" s="102" t="s">
        <v>37</v>
      </c>
      <c r="C8" s="103"/>
      <c r="D8" s="103"/>
      <c r="E8" s="104"/>
      <c r="H8" s="106"/>
      <c r="I8" s="103"/>
      <c r="J8" s="103"/>
      <c r="K8" s="107" t="s">
        <v>37</v>
      </c>
      <c r="L8" s="108"/>
      <c r="N8" s="101"/>
      <c r="O8" s="102" t="s">
        <v>37</v>
      </c>
      <c r="P8" s="103"/>
      <c r="Q8" s="109"/>
      <c r="R8" s="104"/>
      <c r="U8" s="106"/>
      <c r="V8" s="103"/>
      <c r="W8" s="103"/>
      <c r="X8" s="107" t="s">
        <v>37</v>
      </c>
      <c r="Y8" s="110"/>
      <c r="AA8"/>
      <c r="AB8"/>
      <c r="AC8"/>
      <c r="AD8" s="111"/>
    </row>
    <row r="9" spans="1:30" s="85" customFormat="1" ht="10.5" customHeight="1" x14ac:dyDescent="0.3">
      <c r="A9" s="92"/>
      <c r="B9" s="84"/>
      <c r="C9" s="84"/>
      <c r="D9" s="84"/>
      <c r="E9" s="84"/>
      <c r="F9" s="84"/>
      <c r="G9" s="84"/>
      <c r="H9" s="84"/>
      <c r="I9" s="84"/>
      <c r="J9" s="84"/>
      <c r="K9" s="84"/>
      <c r="L9" s="93"/>
      <c r="M9" s="84"/>
      <c r="N9" s="92"/>
      <c r="O9" s="84"/>
      <c r="P9" s="84"/>
      <c r="Q9" s="84"/>
      <c r="R9" s="84"/>
      <c r="S9" s="84"/>
      <c r="T9" s="84"/>
      <c r="U9" s="84"/>
      <c r="V9" s="84"/>
      <c r="W9" s="84"/>
      <c r="X9" s="84"/>
      <c r="Y9" s="94"/>
      <c r="Z9" s="84"/>
      <c r="AA9"/>
      <c r="AB9"/>
      <c r="AC9"/>
      <c r="AD9" s="112"/>
    </row>
    <row r="10" spans="1:30" s="100" customFormat="1" ht="18" customHeight="1" x14ac:dyDescent="0.3">
      <c r="A10" s="96"/>
      <c r="B10" s="489">
        <f>Prot_meczu!B4</f>
        <v>0</v>
      </c>
      <c r="C10" s="490"/>
      <c r="D10" s="490"/>
      <c r="E10" s="491"/>
      <c r="F10" s="113"/>
      <c r="G10" s="113"/>
      <c r="H10" s="489">
        <f>Prot_meczu!Q4</f>
        <v>0</v>
      </c>
      <c r="I10" s="490"/>
      <c r="J10" s="490"/>
      <c r="K10" s="491"/>
      <c r="L10" s="114"/>
      <c r="M10" s="113"/>
      <c r="N10" s="96"/>
      <c r="O10" s="489">
        <f>Prot_meczu!B4</f>
        <v>0</v>
      </c>
      <c r="P10" s="490"/>
      <c r="Q10" s="490"/>
      <c r="R10" s="491"/>
      <c r="S10" s="113"/>
      <c r="T10" s="113"/>
      <c r="U10" s="489">
        <f>Prot_meczu!Q4</f>
        <v>0</v>
      </c>
      <c r="V10" s="490"/>
      <c r="W10" s="490"/>
      <c r="X10" s="491"/>
      <c r="Y10" s="115"/>
      <c r="Z10" s="113"/>
      <c r="AA10"/>
      <c r="AB10"/>
      <c r="AC10"/>
    </row>
    <row r="11" spans="1:30" s="105" customFormat="1" ht="12" customHeight="1" x14ac:dyDescent="0.25">
      <c r="A11" s="101"/>
      <c r="B11" s="116" t="s">
        <v>38</v>
      </c>
      <c r="C11" s="117"/>
      <c r="D11" s="117"/>
      <c r="E11" s="118"/>
      <c r="H11" s="119"/>
      <c r="I11" s="117"/>
      <c r="J11" s="117"/>
      <c r="K11" s="120" t="s">
        <v>38</v>
      </c>
      <c r="L11" s="108"/>
      <c r="N11" s="101"/>
      <c r="O11" s="116" t="s">
        <v>38</v>
      </c>
      <c r="P11" s="117"/>
      <c r="Q11" s="117"/>
      <c r="R11" s="118"/>
      <c r="U11" s="119"/>
      <c r="V11" s="117"/>
      <c r="W11" s="117"/>
      <c r="X11" s="120" t="s">
        <v>38</v>
      </c>
      <c r="Y11" s="110"/>
      <c r="AA11"/>
      <c r="AB11"/>
      <c r="AC11"/>
      <c r="AD11" s="121"/>
    </row>
    <row r="12" spans="1:30" s="85" customFormat="1" ht="12" customHeight="1" x14ac:dyDescent="0.3">
      <c r="A12" s="92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93"/>
      <c r="M12" s="84"/>
      <c r="N12" s="92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94"/>
      <c r="Z12" s="84"/>
      <c r="AA12"/>
      <c r="AB12"/>
      <c r="AC12"/>
      <c r="AD12" s="121"/>
    </row>
    <row r="13" spans="1:30" s="85" customFormat="1" ht="12" customHeight="1" x14ac:dyDescent="0.3">
      <c r="A13" s="92"/>
      <c r="B13" s="122"/>
      <c r="C13" s="123" t="s">
        <v>39</v>
      </c>
      <c r="D13" s="123" t="s">
        <v>40</v>
      </c>
      <c r="E13" s="493" t="s">
        <v>41</v>
      </c>
      <c r="F13" s="494"/>
      <c r="G13" s="493" t="s">
        <v>42</v>
      </c>
      <c r="H13" s="494"/>
      <c r="I13" s="123" t="s">
        <v>43</v>
      </c>
      <c r="J13" s="123" t="s">
        <v>15</v>
      </c>
      <c r="K13" s="122"/>
      <c r="L13" s="93"/>
      <c r="M13" s="84"/>
      <c r="N13" s="92"/>
      <c r="O13" s="122"/>
      <c r="P13" s="123" t="s">
        <v>39</v>
      </c>
      <c r="Q13" s="123" t="s">
        <v>40</v>
      </c>
      <c r="R13" s="493" t="s">
        <v>41</v>
      </c>
      <c r="S13" s="494"/>
      <c r="T13" s="493" t="s">
        <v>42</v>
      </c>
      <c r="U13" s="494"/>
      <c r="V13" s="123" t="s">
        <v>43</v>
      </c>
      <c r="W13" s="123" t="s">
        <v>15</v>
      </c>
      <c r="X13" s="122"/>
      <c r="Y13" s="94"/>
      <c r="Z13" s="84"/>
      <c r="AA13"/>
      <c r="AB13"/>
      <c r="AC13"/>
      <c r="AD13" s="112"/>
    </row>
    <row r="14" spans="1:30" s="85" customFormat="1" ht="36" customHeight="1" x14ac:dyDescent="0.3">
      <c r="A14" s="92"/>
      <c r="B14" s="124"/>
      <c r="C14" s="125"/>
      <c r="D14" s="125"/>
      <c r="E14" s="495"/>
      <c r="F14" s="496"/>
      <c r="G14" s="495"/>
      <c r="H14" s="496"/>
      <c r="I14" s="125"/>
      <c r="J14" s="125"/>
      <c r="K14" s="124"/>
      <c r="L14" s="93"/>
      <c r="M14" s="84"/>
      <c r="N14" s="92"/>
      <c r="O14" s="124"/>
      <c r="P14" s="125"/>
      <c r="Q14" s="125"/>
      <c r="R14" s="495"/>
      <c r="S14" s="496"/>
      <c r="T14" s="495"/>
      <c r="U14" s="496"/>
      <c r="V14" s="125"/>
      <c r="W14" s="125"/>
      <c r="X14" s="124"/>
      <c r="Y14" s="94"/>
      <c r="Z14" s="84"/>
      <c r="AA14"/>
      <c r="AB14"/>
      <c r="AC14"/>
      <c r="AD14" s="112"/>
    </row>
    <row r="15" spans="1:30" s="85" customFormat="1" ht="21" customHeight="1" thickBot="1" x14ac:dyDescent="0.35">
      <c r="A15" s="92"/>
      <c r="B15" s="87" t="s">
        <v>27</v>
      </c>
      <c r="C15" s="84"/>
      <c r="D15" s="84"/>
      <c r="E15" s="84"/>
      <c r="F15" s="84"/>
      <c r="G15" s="84"/>
      <c r="H15" s="84"/>
      <c r="I15" s="84"/>
      <c r="J15" s="84"/>
      <c r="K15" s="89" t="s">
        <v>44</v>
      </c>
      <c r="L15" s="93"/>
      <c r="M15" s="84"/>
      <c r="N15" s="92"/>
      <c r="O15" s="87" t="s">
        <v>27</v>
      </c>
      <c r="P15" s="84"/>
      <c r="Q15" s="84"/>
      <c r="R15" s="84"/>
      <c r="S15" s="84"/>
      <c r="T15" s="84"/>
      <c r="U15" s="84"/>
      <c r="V15" s="84"/>
      <c r="W15" s="84"/>
      <c r="X15" s="89" t="s">
        <v>44</v>
      </c>
      <c r="Y15" s="94"/>
      <c r="Z15" s="84"/>
      <c r="AA15"/>
      <c r="AB15"/>
      <c r="AC15"/>
      <c r="AD15" s="112"/>
    </row>
    <row r="16" spans="1:30" s="85" customFormat="1" ht="23.25" customHeight="1" thickBot="1" x14ac:dyDescent="0.35">
      <c r="A16" s="92"/>
      <c r="B16" s="506"/>
      <c r="C16" s="507"/>
      <c r="D16" s="507"/>
      <c r="E16" s="507"/>
      <c r="F16" s="507"/>
      <c r="G16" s="507"/>
      <c r="H16" s="507"/>
      <c r="I16" s="508"/>
      <c r="J16" s="84"/>
      <c r="K16" s="126"/>
      <c r="L16" s="93"/>
      <c r="M16" s="84"/>
      <c r="N16" s="92"/>
      <c r="O16" s="506"/>
      <c r="P16" s="507"/>
      <c r="Q16" s="507"/>
      <c r="R16" s="507"/>
      <c r="S16" s="507"/>
      <c r="T16" s="507"/>
      <c r="U16" s="507"/>
      <c r="V16" s="508"/>
      <c r="W16" s="84"/>
      <c r="X16" s="126"/>
      <c r="Y16" s="93"/>
      <c r="Z16" s="84"/>
      <c r="AA16"/>
      <c r="AB16"/>
      <c r="AC16"/>
    </row>
    <row r="17" spans="1:29" s="85" customFormat="1" ht="9" customHeight="1" x14ac:dyDescent="0.3">
      <c r="A17" s="92"/>
      <c r="C17" s="127"/>
      <c r="D17" s="127"/>
      <c r="F17" s="127"/>
      <c r="G17" s="127"/>
      <c r="H17" s="127"/>
      <c r="I17" s="127"/>
      <c r="J17" s="84"/>
      <c r="L17" s="93"/>
      <c r="M17" s="84"/>
      <c r="N17" s="92"/>
      <c r="P17" s="127"/>
      <c r="Q17" s="127"/>
      <c r="S17" s="127"/>
      <c r="T17" s="127"/>
      <c r="U17" s="127"/>
      <c r="V17" s="127"/>
      <c r="W17" s="84"/>
      <c r="Y17" s="93"/>
      <c r="Z17" s="84"/>
      <c r="AA17"/>
      <c r="AB17"/>
      <c r="AC17"/>
    </row>
    <row r="18" spans="1:29" s="85" customFormat="1" ht="24" customHeight="1" x14ac:dyDescent="0.3">
      <c r="A18" s="92"/>
      <c r="B18" s="128" t="s">
        <v>45</v>
      </c>
      <c r="C18" s="129"/>
      <c r="D18" s="127"/>
      <c r="E18" s="130" t="s">
        <v>46</v>
      </c>
      <c r="F18" s="131"/>
      <c r="G18" s="131"/>
      <c r="H18" s="129"/>
      <c r="I18" s="127"/>
      <c r="J18" s="132"/>
      <c r="K18" s="133" t="s">
        <v>45</v>
      </c>
      <c r="L18" s="93"/>
      <c r="M18" s="84"/>
      <c r="N18" s="92"/>
      <c r="O18" s="134" t="s">
        <v>45</v>
      </c>
      <c r="P18" s="129"/>
      <c r="Q18" s="127"/>
      <c r="R18" s="135" t="s">
        <v>46</v>
      </c>
      <c r="S18" s="131"/>
      <c r="T18" s="131"/>
      <c r="U18" s="129"/>
      <c r="V18" s="127"/>
      <c r="W18" s="132"/>
      <c r="X18" s="136" t="s">
        <v>45</v>
      </c>
      <c r="Y18" s="93"/>
      <c r="Z18" s="84"/>
      <c r="AA18"/>
      <c r="AB18"/>
      <c r="AC18"/>
    </row>
    <row r="19" spans="1:29" s="85" customFormat="1" ht="6" customHeight="1" x14ac:dyDescent="0.3">
      <c r="A19" s="137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9"/>
      <c r="M19" s="84"/>
      <c r="N19" s="137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9"/>
      <c r="Z19" s="84"/>
      <c r="AA19"/>
      <c r="AB19"/>
      <c r="AC19"/>
    </row>
    <row r="20" spans="1:29" x14ac:dyDescent="0.3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</row>
  </sheetData>
  <sheetProtection password="CA27" sheet="1"/>
  <mergeCells count="28">
    <mergeCell ref="W3:X3"/>
    <mergeCell ref="B6:E6"/>
    <mergeCell ref="H6:K6"/>
    <mergeCell ref="O6:R6"/>
    <mergeCell ref="U6:X6"/>
    <mergeCell ref="B3:C3"/>
    <mergeCell ref="D3:I4"/>
    <mergeCell ref="J3:K3"/>
    <mergeCell ref="O3:P3"/>
    <mergeCell ref="Q3:V4"/>
    <mergeCell ref="B7:E7"/>
    <mergeCell ref="H7:K7"/>
    <mergeCell ref="O7:R7"/>
    <mergeCell ref="U7:X7"/>
    <mergeCell ref="B10:E10"/>
    <mergeCell ref="H10:K10"/>
    <mergeCell ref="O10:R10"/>
    <mergeCell ref="U10:X10"/>
    <mergeCell ref="B16:I16"/>
    <mergeCell ref="O16:V16"/>
    <mergeCell ref="E13:F13"/>
    <mergeCell ref="G13:H13"/>
    <mergeCell ref="R13:S13"/>
    <mergeCell ref="T13:U13"/>
    <mergeCell ref="E14:F14"/>
    <mergeCell ref="G14:H14"/>
    <mergeCell ref="R14:S14"/>
    <mergeCell ref="T14:U14"/>
  </mergeCells>
  <pageMargins left="0" right="0" top="0.35433070866141736" bottom="0.35433070866141736" header="0.11811023622047245" footer="0.11811023622047245"/>
  <pageSetup paperSize="9" scale="9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5125" r:id="rId4">
          <objectPr defaultSize="0" autoPict="0" r:id="rId5">
            <anchor moveWithCells="1" sizeWithCells="1">
              <from>
                <xdr:col>5</xdr:col>
                <xdr:colOff>0</xdr:colOff>
                <xdr:row>0</xdr:row>
                <xdr:rowOff>0</xdr:rowOff>
              </from>
              <to>
                <xdr:col>7</xdr:col>
                <xdr:colOff>106680</xdr:colOff>
                <xdr:row>2</xdr:row>
                <xdr:rowOff>129540</xdr:rowOff>
              </to>
            </anchor>
          </objectPr>
        </oleObject>
      </mc:Choice>
      <mc:Fallback>
        <oleObject progId="CorelDRAW.Graphic.9" shapeId="5125" r:id="rId4"/>
      </mc:Fallback>
    </mc:AlternateContent>
    <mc:AlternateContent xmlns:mc="http://schemas.openxmlformats.org/markup-compatibility/2006">
      <mc:Choice Requires="x14">
        <oleObject progId="CorelDRAW.Graphic.9" shapeId="5126" r:id="rId6">
          <objectPr defaultSize="0" autoPict="0" r:id="rId5">
            <anchor moveWithCells="1" sizeWithCells="1">
              <from>
                <xdr:col>17</xdr:col>
                <xdr:colOff>487680</xdr:colOff>
                <xdr:row>0</xdr:row>
                <xdr:rowOff>7620</xdr:rowOff>
              </from>
              <to>
                <xdr:col>20</xdr:col>
                <xdr:colOff>91440</xdr:colOff>
                <xdr:row>2</xdr:row>
                <xdr:rowOff>137160</xdr:rowOff>
              </to>
            </anchor>
          </objectPr>
        </oleObject>
      </mc:Choice>
      <mc:Fallback>
        <oleObject progId="CorelDRAW.Graphic.9" shapeId="5126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workbookViewId="0">
      <selection activeCell="AA24" sqref="AA24"/>
    </sheetView>
  </sheetViews>
  <sheetFormatPr defaultRowHeight="13.2" x14ac:dyDescent="0.25"/>
  <cols>
    <col min="1" max="1" width="1.6640625" customWidth="1"/>
    <col min="2" max="4" width="8.33203125" customWidth="1"/>
    <col min="5" max="5" width="7.33203125" customWidth="1"/>
    <col min="6" max="7" width="1.5546875" customWidth="1"/>
    <col min="8" max="8" width="7.33203125" customWidth="1"/>
    <col min="9" max="11" width="8.33203125" customWidth="1"/>
    <col min="12" max="12" width="1.6640625" customWidth="1"/>
    <col min="13" max="13" width="3.6640625" customWidth="1"/>
    <col min="14" max="14" width="1.6640625" customWidth="1"/>
    <col min="15" max="17" width="8.33203125" customWidth="1"/>
    <col min="18" max="18" width="7.33203125" customWidth="1"/>
    <col min="19" max="20" width="1.5546875" customWidth="1"/>
    <col min="21" max="21" width="7.33203125" customWidth="1"/>
    <col min="22" max="24" width="8.33203125" customWidth="1"/>
    <col min="25" max="26" width="1.6640625" customWidth="1"/>
  </cols>
  <sheetData>
    <row r="1" spans="1:25" ht="6" customHeight="1" x14ac:dyDescent="0.3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84"/>
      <c r="N1" s="81"/>
      <c r="O1" s="82"/>
      <c r="P1" s="82"/>
      <c r="Q1" s="82"/>
      <c r="R1" s="82"/>
      <c r="S1" s="82"/>
      <c r="T1" s="82"/>
      <c r="U1" s="82"/>
      <c r="V1" s="82"/>
      <c r="W1" s="82"/>
      <c r="X1" s="82"/>
      <c r="Y1" s="83"/>
    </row>
    <row r="2" spans="1:25" ht="12" customHeight="1" x14ac:dyDescent="0.3">
      <c r="A2" s="86"/>
      <c r="B2" s="87" t="s">
        <v>36</v>
      </c>
      <c r="C2" s="88"/>
      <c r="D2" s="88"/>
      <c r="E2" s="88"/>
      <c r="F2" s="88"/>
      <c r="G2" s="88"/>
      <c r="H2" s="88"/>
      <c r="I2" s="88"/>
      <c r="J2" s="88"/>
      <c r="K2" s="89" t="s">
        <v>61</v>
      </c>
      <c r="L2" s="90"/>
      <c r="M2" s="88"/>
      <c r="N2" s="86"/>
      <c r="O2" s="87" t="s">
        <v>36</v>
      </c>
      <c r="P2" s="88"/>
      <c r="Q2" s="88"/>
      <c r="R2" s="88"/>
      <c r="S2" s="88"/>
      <c r="T2" s="88"/>
      <c r="U2" s="88"/>
      <c r="V2" s="88"/>
      <c r="W2" s="88"/>
      <c r="X2" s="89" t="s">
        <v>61</v>
      </c>
      <c r="Y2" s="90"/>
    </row>
    <row r="3" spans="1:25" ht="18" customHeight="1" x14ac:dyDescent="0.3">
      <c r="A3" s="92"/>
      <c r="B3" s="500"/>
      <c r="C3" s="500"/>
      <c r="D3" s="501" t="s">
        <v>26</v>
      </c>
      <c r="E3" s="501"/>
      <c r="F3" s="501"/>
      <c r="G3" s="501"/>
      <c r="H3" s="501"/>
      <c r="I3" s="501"/>
      <c r="J3" s="497" t="s">
        <v>68</v>
      </c>
      <c r="K3" s="498"/>
      <c r="L3" s="93"/>
      <c r="M3" s="84"/>
      <c r="N3" s="92"/>
      <c r="O3" s="500"/>
      <c r="P3" s="500"/>
      <c r="Q3" s="501" t="s">
        <v>26</v>
      </c>
      <c r="R3" s="501"/>
      <c r="S3" s="501"/>
      <c r="T3" s="501"/>
      <c r="U3" s="501"/>
      <c r="V3" s="501"/>
      <c r="W3" s="498" t="s">
        <v>69</v>
      </c>
      <c r="X3" s="498"/>
      <c r="Y3" s="94"/>
    </row>
    <row r="4" spans="1:25" ht="10.5" customHeight="1" x14ac:dyDescent="0.3">
      <c r="A4" s="92"/>
      <c r="B4" s="84"/>
      <c r="C4" s="84"/>
      <c r="D4" s="501"/>
      <c r="E4" s="501"/>
      <c r="F4" s="501"/>
      <c r="G4" s="501"/>
      <c r="H4" s="501"/>
      <c r="I4" s="501"/>
      <c r="J4" s="84"/>
      <c r="K4" s="84"/>
      <c r="L4" s="93"/>
      <c r="M4" s="84"/>
      <c r="N4" s="92"/>
      <c r="O4" s="84"/>
      <c r="P4" s="84"/>
      <c r="Q4" s="501"/>
      <c r="R4" s="501"/>
      <c r="S4" s="501"/>
      <c r="T4" s="501"/>
      <c r="U4" s="501"/>
      <c r="V4" s="501"/>
      <c r="W4" s="84"/>
      <c r="X4" s="84"/>
      <c r="Y4" s="94"/>
    </row>
    <row r="5" spans="1:25" ht="6" customHeight="1" thickBot="1" x14ac:dyDescent="0.35">
      <c r="A5" s="92"/>
      <c r="B5" s="84"/>
      <c r="C5" s="84"/>
      <c r="D5" s="95"/>
      <c r="E5" s="95"/>
      <c r="F5" s="95"/>
      <c r="G5" s="95"/>
      <c r="H5" s="95"/>
      <c r="I5" s="95"/>
      <c r="J5" s="84"/>
      <c r="K5" s="84"/>
      <c r="L5" s="93"/>
      <c r="M5" s="84"/>
      <c r="N5" s="92"/>
      <c r="O5" s="84"/>
      <c r="P5" s="84"/>
      <c r="Q5" s="95"/>
      <c r="R5" s="95"/>
      <c r="S5" s="95"/>
      <c r="T5" s="95"/>
      <c r="U5" s="95"/>
      <c r="V5" s="95"/>
      <c r="W5" s="84"/>
      <c r="X5" s="84"/>
      <c r="Y5" s="94"/>
    </row>
    <row r="6" spans="1:25" ht="23.25" customHeight="1" x14ac:dyDescent="0.3">
      <c r="A6" s="96"/>
      <c r="B6" s="499" t="str">
        <f>Prot_meczu!C22</f>
        <v/>
      </c>
      <c r="C6" s="499"/>
      <c r="D6" s="499"/>
      <c r="E6" s="499"/>
      <c r="F6" s="97"/>
      <c r="G6" s="97"/>
      <c r="H6" s="499" t="str">
        <f>Prot_meczu!H22</f>
        <v/>
      </c>
      <c r="I6" s="499"/>
      <c r="J6" s="499"/>
      <c r="K6" s="499"/>
      <c r="L6" s="98"/>
      <c r="M6" s="97"/>
      <c r="N6" s="96"/>
      <c r="O6" s="503" t="str">
        <f>Prot_meczu!C23</f>
        <v/>
      </c>
      <c r="P6" s="504"/>
      <c r="Q6" s="504"/>
      <c r="R6" s="505"/>
      <c r="S6" s="97"/>
      <c r="T6" s="97"/>
      <c r="U6" s="499" t="str">
        <f>Prot_meczu!H23</f>
        <v/>
      </c>
      <c r="V6" s="499"/>
      <c r="W6" s="499"/>
      <c r="X6" s="499"/>
      <c r="Y6" s="99"/>
    </row>
    <row r="7" spans="1:25" ht="12" customHeight="1" thickBot="1" x14ac:dyDescent="0.3">
      <c r="A7" s="101"/>
      <c r="B7" s="102" t="s">
        <v>37</v>
      </c>
      <c r="C7" s="103"/>
      <c r="D7" s="254" t="s">
        <v>63</v>
      </c>
      <c r="E7" s="255" t="s">
        <v>64</v>
      </c>
      <c r="F7" s="105"/>
      <c r="G7" s="105"/>
      <c r="H7" s="256" t="s">
        <v>63</v>
      </c>
      <c r="I7" s="254" t="s">
        <v>64</v>
      </c>
      <c r="J7" s="103"/>
      <c r="K7" s="107" t="s">
        <v>37</v>
      </c>
      <c r="L7" s="108"/>
      <c r="M7" s="105"/>
      <c r="N7" s="101"/>
      <c r="O7" s="102" t="s">
        <v>37</v>
      </c>
      <c r="P7" s="103"/>
      <c r="Q7" s="254" t="s">
        <v>63</v>
      </c>
      <c r="R7" s="255" t="s">
        <v>64</v>
      </c>
      <c r="S7" s="105"/>
      <c r="T7" s="105"/>
      <c r="U7" s="256" t="s">
        <v>63</v>
      </c>
      <c r="V7" s="254" t="s">
        <v>64</v>
      </c>
      <c r="W7" s="103"/>
      <c r="X7" s="107" t="s">
        <v>37</v>
      </c>
      <c r="Y7" s="110"/>
    </row>
    <row r="8" spans="1:25" ht="10.5" customHeight="1" x14ac:dyDescent="0.3">
      <c r="A8" s="92"/>
      <c r="B8" s="84"/>
      <c r="C8" s="84"/>
      <c r="D8" s="257"/>
      <c r="E8" s="257"/>
      <c r="F8" s="84"/>
      <c r="G8" s="84"/>
      <c r="H8" s="257"/>
      <c r="I8" s="257"/>
      <c r="J8" s="84"/>
      <c r="K8" s="84"/>
      <c r="L8" s="93"/>
      <c r="M8" s="84"/>
      <c r="N8" s="92"/>
      <c r="O8" s="84"/>
      <c r="P8" s="84"/>
      <c r="Q8" s="257"/>
      <c r="R8" s="257"/>
      <c r="S8" s="84"/>
      <c r="T8" s="84"/>
      <c r="U8" s="259"/>
      <c r="V8" s="259"/>
      <c r="W8" s="84"/>
      <c r="X8" s="84"/>
      <c r="Y8" s="94"/>
    </row>
    <row r="9" spans="1:25" ht="18" customHeight="1" x14ac:dyDescent="0.3">
      <c r="A9" s="96"/>
      <c r="B9" s="489">
        <f>Prot_meczu!B4</f>
        <v>0</v>
      </c>
      <c r="C9" s="490"/>
      <c r="D9" s="490"/>
      <c r="E9" s="491"/>
      <c r="F9" s="113"/>
      <c r="G9" s="113"/>
      <c r="H9" s="489">
        <f>Prot_meczu!Q4</f>
        <v>0</v>
      </c>
      <c r="I9" s="490"/>
      <c r="J9" s="490"/>
      <c r="K9" s="491"/>
      <c r="L9" s="114"/>
      <c r="M9" s="113"/>
      <c r="N9" s="96"/>
      <c r="O9" s="489">
        <f>Prot_meczu!B4</f>
        <v>0</v>
      </c>
      <c r="P9" s="490"/>
      <c r="Q9" s="490"/>
      <c r="R9" s="491"/>
      <c r="S9" s="113"/>
      <c r="T9" s="113"/>
      <c r="U9" s="489">
        <f>Prot_meczu!Q4</f>
        <v>0</v>
      </c>
      <c r="V9" s="490"/>
      <c r="W9" s="490"/>
      <c r="X9" s="491"/>
      <c r="Y9" s="115"/>
    </row>
    <row r="10" spans="1:25" ht="12" customHeight="1" x14ac:dyDescent="0.25">
      <c r="A10" s="101"/>
      <c r="B10" s="116" t="s">
        <v>38</v>
      </c>
      <c r="C10" s="117"/>
      <c r="D10" s="117"/>
      <c r="E10" s="118"/>
      <c r="F10" s="105"/>
      <c r="G10" s="105"/>
      <c r="H10" s="119"/>
      <c r="I10" s="117"/>
      <c r="J10" s="117"/>
      <c r="K10" s="120" t="s">
        <v>38</v>
      </c>
      <c r="L10" s="108"/>
      <c r="M10" s="105"/>
      <c r="N10" s="101"/>
      <c r="O10" s="116" t="s">
        <v>38</v>
      </c>
      <c r="P10" s="117"/>
      <c r="Q10" s="117"/>
      <c r="R10" s="118"/>
      <c r="S10" s="105"/>
      <c r="T10" s="105"/>
      <c r="U10" s="119"/>
      <c r="V10" s="117"/>
      <c r="W10" s="117"/>
      <c r="X10" s="120" t="s">
        <v>38</v>
      </c>
      <c r="Y10" s="110"/>
    </row>
    <row r="11" spans="1:25" ht="12" customHeight="1" x14ac:dyDescent="0.3">
      <c r="A11" s="92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93"/>
      <c r="M11" s="84"/>
      <c r="N11" s="92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94"/>
    </row>
    <row r="12" spans="1:25" ht="12" customHeight="1" x14ac:dyDescent="0.3">
      <c r="A12" s="92"/>
      <c r="B12" s="122"/>
      <c r="C12" s="123" t="s">
        <v>39</v>
      </c>
      <c r="D12" s="123" t="s">
        <v>40</v>
      </c>
      <c r="E12" s="493" t="s">
        <v>41</v>
      </c>
      <c r="F12" s="494"/>
      <c r="G12" s="493" t="s">
        <v>42</v>
      </c>
      <c r="H12" s="494"/>
      <c r="I12" s="123" t="s">
        <v>43</v>
      </c>
      <c r="J12" s="258" t="s">
        <v>15</v>
      </c>
      <c r="K12" s="122"/>
      <c r="L12" s="93"/>
      <c r="M12" s="84"/>
      <c r="N12" s="92"/>
      <c r="O12" s="122"/>
      <c r="P12" s="123" t="s">
        <v>39</v>
      </c>
      <c r="Q12" s="123" t="s">
        <v>40</v>
      </c>
      <c r="R12" s="493" t="s">
        <v>41</v>
      </c>
      <c r="S12" s="494"/>
      <c r="T12" s="493" t="s">
        <v>42</v>
      </c>
      <c r="U12" s="494"/>
      <c r="V12" s="123" t="s">
        <v>43</v>
      </c>
      <c r="W12" s="258" t="s">
        <v>15</v>
      </c>
      <c r="X12" s="122"/>
      <c r="Y12" s="94"/>
    </row>
    <row r="13" spans="1:25" ht="36" customHeight="1" x14ac:dyDescent="0.3">
      <c r="A13" s="92"/>
      <c r="B13" s="124"/>
      <c r="C13" s="125"/>
      <c r="D13" s="125"/>
      <c r="E13" s="495"/>
      <c r="F13" s="496"/>
      <c r="G13" s="495"/>
      <c r="H13" s="496"/>
      <c r="I13" s="125"/>
      <c r="J13" s="125"/>
      <c r="K13" s="124"/>
      <c r="L13" s="93"/>
      <c r="M13" s="84"/>
      <c r="N13" s="92"/>
      <c r="O13" s="124"/>
      <c r="P13" s="125"/>
      <c r="Q13" s="125"/>
      <c r="R13" s="495"/>
      <c r="S13" s="496"/>
      <c r="T13" s="495"/>
      <c r="U13" s="496"/>
      <c r="V13" s="125"/>
      <c r="W13" s="125"/>
      <c r="X13" s="124"/>
      <c r="Y13" s="94"/>
    </row>
    <row r="14" spans="1:25" ht="21" customHeight="1" thickBot="1" x14ac:dyDescent="0.35">
      <c r="A14" s="92"/>
      <c r="B14" s="87" t="s">
        <v>27</v>
      </c>
      <c r="C14" s="84"/>
      <c r="D14" s="84"/>
      <c r="E14" s="84"/>
      <c r="F14" s="84"/>
      <c r="G14" s="84"/>
      <c r="H14" s="84"/>
      <c r="I14" s="84"/>
      <c r="J14" s="84"/>
      <c r="K14" s="89" t="s">
        <v>44</v>
      </c>
      <c r="L14" s="93"/>
      <c r="M14" s="84"/>
      <c r="N14" s="92"/>
      <c r="O14" s="87" t="s">
        <v>27</v>
      </c>
      <c r="P14" s="84"/>
      <c r="Q14" s="84"/>
      <c r="R14" s="84"/>
      <c r="S14" s="84"/>
      <c r="T14" s="84"/>
      <c r="U14" s="84"/>
      <c r="V14" s="84"/>
      <c r="W14" s="84"/>
      <c r="X14" s="89" t="s">
        <v>44</v>
      </c>
      <c r="Y14" s="94"/>
    </row>
    <row r="15" spans="1:25" ht="23.25" customHeight="1" thickBot="1" x14ac:dyDescent="0.35">
      <c r="A15" s="92"/>
      <c r="B15" s="492"/>
      <c r="C15" s="492"/>
      <c r="D15" s="492"/>
      <c r="E15" s="492"/>
      <c r="F15" s="492"/>
      <c r="G15" s="492"/>
      <c r="H15" s="492"/>
      <c r="I15" s="492"/>
      <c r="J15" s="84"/>
      <c r="K15" s="126"/>
      <c r="L15" s="93"/>
      <c r="M15" s="84"/>
      <c r="N15" s="92"/>
      <c r="O15" s="492"/>
      <c r="P15" s="492"/>
      <c r="Q15" s="492"/>
      <c r="R15" s="492"/>
      <c r="S15" s="492"/>
      <c r="T15" s="492"/>
      <c r="U15" s="492"/>
      <c r="V15" s="492"/>
      <c r="W15" s="84"/>
      <c r="X15" s="126"/>
      <c r="Y15" s="93"/>
    </row>
    <row r="16" spans="1:25" ht="9" customHeight="1" x14ac:dyDescent="0.3">
      <c r="A16" s="92"/>
      <c r="B16" s="85"/>
      <c r="C16" s="127"/>
      <c r="D16" s="127"/>
      <c r="E16" s="85"/>
      <c r="F16" s="127"/>
      <c r="G16" s="127"/>
      <c r="H16" s="127"/>
      <c r="I16" s="127"/>
      <c r="J16" s="84"/>
      <c r="K16" s="85"/>
      <c r="L16" s="93"/>
      <c r="M16" s="84"/>
      <c r="N16" s="92"/>
      <c r="O16" s="85"/>
      <c r="P16" s="127"/>
      <c r="Q16" s="127"/>
      <c r="R16" s="85"/>
      <c r="S16" s="127"/>
      <c r="T16" s="127"/>
      <c r="U16" s="127"/>
      <c r="V16" s="127"/>
      <c r="W16" s="84"/>
      <c r="X16" s="85"/>
      <c r="Y16" s="93"/>
    </row>
    <row r="17" spans="1:25" ht="24" customHeight="1" x14ac:dyDescent="0.3">
      <c r="A17" s="92"/>
      <c r="B17" s="128" t="s">
        <v>45</v>
      </c>
      <c r="C17" s="129"/>
      <c r="D17" s="127"/>
      <c r="E17" s="130" t="s">
        <v>46</v>
      </c>
      <c r="F17" s="131"/>
      <c r="G17" s="131"/>
      <c r="H17" s="129"/>
      <c r="I17" s="127"/>
      <c r="J17" s="132"/>
      <c r="K17" s="133" t="s">
        <v>45</v>
      </c>
      <c r="L17" s="93"/>
      <c r="M17" s="84"/>
      <c r="N17" s="92"/>
      <c r="O17" s="128" t="s">
        <v>45</v>
      </c>
      <c r="P17" s="129"/>
      <c r="Q17" s="127"/>
      <c r="R17" s="130" t="s">
        <v>46</v>
      </c>
      <c r="S17" s="131"/>
      <c r="T17" s="131"/>
      <c r="U17" s="129"/>
      <c r="V17" s="127"/>
      <c r="W17" s="132"/>
      <c r="X17" s="133" t="s">
        <v>45</v>
      </c>
      <c r="Y17" s="93"/>
    </row>
    <row r="18" spans="1:25" ht="6" customHeight="1" x14ac:dyDescent="0.3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9"/>
      <c r="M18" s="84"/>
      <c r="N18" s="137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9"/>
    </row>
    <row r="19" spans="1:25" ht="36" customHeight="1" x14ac:dyDescent="0.3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 ht="6" customHeight="1" x14ac:dyDescent="0.3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3"/>
      <c r="M20" s="84"/>
      <c r="N20" s="81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3"/>
    </row>
    <row r="21" spans="1:25" ht="12" customHeight="1" x14ac:dyDescent="0.3">
      <c r="A21" s="86"/>
      <c r="B21" s="87" t="s">
        <v>36</v>
      </c>
      <c r="C21" s="88"/>
      <c r="D21" s="88"/>
      <c r="E21" s="88"/>
      <c r="F21" s="88"/>
      <c r="G21" s="88"/>
      <c r="H21" s="88"/>
      <c r="I21" s="88"/>
      <c r="J21" s="88"/>
      <c r="K21" s="89" t="s">
        <v>61</v>
      </c>
      <c r="L21" s="90"/>
      <c r="M21" s="88"/>
      <c r="N21" s="86"/>
      <c r="O21" s="87" t="s">
        <v>36</v>
      </c>
      <c r="P21" s="88"/>
      <c r="Q21" s="88"/>
      <c r="R21" s="88"/>
      <c r="S21" s="88"/>
      <c r="T21" s="88"/>
      <c r="U21" s="88"/>
      <c r="V21" s="88"/>
      <c r="W21" s="88"/>
      <c r="X21" s="89" t="s">
        <v>61</v>
      </c>
      <c r="Y21" s="90"/>
    </row>
    <row r="22" spans="1:25" ht="18" customHeight="1" x14ac:dyDescent="0.3">
      <c r="A22" s="92"/>
      <c r="B22" s="500"/>
      <c r="C22" s="500"/>
      <c r="D22" s="501" t="s">
        <v>26</v>
      </c>
      <c r="E22" s="501"/>
      <c r="F22" s="501"/>
      <c r="G22" s="501"/>
      <c r="H22" s="501"/>
      <c r="I22" s="501"/>
      <c r="J22" s="497" t="s">
        <v>70</v>
      </c>
      <c r="K22" s="502"/>
      <c r="L22" s="93"/>
      <c r="M22" s="84"/>
      <c r="N22" s="92"/>
      <c r="O22" s="500"/>
      <c r="P22" s="500"/>
      <c r="Q22" s="501" t="s">
        <v>26</v>
      </c>
      <c r="R22" s="501"/>
      <c r="S22" s="501"/>
      <c r="T22" s="501"/>
      <c r="U22" s="501"/>
      <c r="V22" s="501"/>
      <c r="W22" s="497" t="s">
        <v>71</v>
      </c>
      <c r="X22" s="498"/>
      <c r="Y22" s="93"/>
    </row>
    <row r="23" spans="1:25" ht="10.5" customHeight="1" x14ac:dyDescent="0.3">
      <c r="A23" s="92"/>
      <c r="B23" s="84"/>
      <c r="C23" s="84"/>
      <c r="D23" s="501"/>
      <c r="E23" s="501"/>
      <c r="F23" s="501"/>
      <c r="G23" s="501"/>
      <c r="H23" s="501"/>
      <c r="I23" s="501"/>
      <c r="J23" s="84"/>
      <c r="K23" s="84"/>
      <c r="L23" s="93"/>
      <c r="M23" s="84"/>
      <c r="N23" s="92"/>
      <c r="O23" s="84"/>
      <c r="P23" s="84"/>
      <c r="Q23" s="501"/>
      <c r="R23" s="501"/>
      <c r="S23" s="501"/>
      <c r="T23" s="501"/>
      <c r="U23" s="501"/>
      <c r="V23" s="501"/>
      <c r="W23" s="84"/>
      <c r="X23" s="84"/>
      <c r="Y23" s="93"/>
    </row>
    <row r="24" spans="1:25" ht="6" customHeight="1" thickBot="1" x14ac:dyDescent="0.35">
      <c r="A24" s="92"/>
      <c r="B24" s="84"/>
      <c r="C24" s="84"/>
      <c r="D24" s="95"/>
      <c r="E24" s="95"/>
      <c r="F24" s="95"/>
      <c r="G24" s="95"/>
      <c r="H24" s="95"/>
      <c r="I24" s="95"/>
      <c r="J24" s="84"/>
      <c r="K24" s="84"/>
      <c r="L24" s="93"/>
      <c r="M24" s="84"/>
      <c r="N24" s="92"/>
      <c r="O24" s="84"/>
      <c r="P24" s="84"/>
      <c r="Q24" s="95"/>
      <c r="R24" s="95"/>
      <c r="S24" s="95"/>
      <c r="T24" s="95"/>
      <c r="U24" s="95"/>
      <c r="V24" s="95"/>
      <c r="W24" s="84"/>
      <c r="X24" s="84"/>
      <c r="Y24" s="93"/>
    </row>
    <row r="25" spans="1:25" ht="23.25" customHeight="1" x14ac:dyDescent="0.3">
      <c r="A25" s="96"/>
      <c r="B25" s="499" t="str">
        <f>Prot_meczu!C24</f>
        <v/>
      </c>
      <c r="C25" s="499"/>
      <c r="D25" s="499"/>
      <c r="E25" s="499"/>
      <c r="F25" s="113"/>
      <c r="G25" s="113"/>
      <c r="H25" s="499" t="str">
        <f>Prot_meczu!H24</f>
        <v/>
      </c>
      <c r="I25" s="499"/>
      <c r="J25" s="499"/>
      <c r="K25" s="499"/>
      <c r="L25" s="98"/>
      <c r="M25" s="113"/>
      <c r="N25" s="96"/>
      <c r="O25" s="499" t="str">
        <f>Prot_meczu!C25</f>
        <v/>
      </c>
      <c r="P25" s="499"/>
      <c r="Q25" s="499"/>
      <c r="R25" s="499"/>
      <c r="S25" s="113"/>
      <c r="T25" s="113"/>
      <c r="U25" s="499" t="str">
        <f>Prot_meczu!H25</f>
        <v/>
      </c>
      <c r="V25" s="499"/>
      <c r="W25" s="499"/>
      <c r="X25" s="499"/>
      <c r="Y25" s="98"/>
    </row>
    <row r="26" spans="1:25" ht="12" customHeight="1" thickBot="1" x14ac:dyDescent="0.3">
      <c r="A26" s="140"/>
      <c r="B26" s="102" t="s">
        <v>37</v>
      </c>
      <c r="C26" s="103"/>
      <c r="D26" s="254" t="s">
        <v>63</v>
      </c>
      <c r="E26" s="255" t="s">
        <v>64</v>
      </c>
      <c r="F26" s="105"/>
      <c r="G26" s="105"/>
      <c r="H26" s="256" t="s">
        <v>63</v>
      </c>
      <c r="I26" s="254" t="s">
        <v>64</v>
      </c>
      <c r="J26" s="103"/>
      <c r="K26" s="107" t="s">
        <v>37</v>
      </c>
      <c r="L26" s="108"/>
      <c r="M26" s="105"/>
      <c r="N26" s="101"/>
      <c r="O26" s="102" t="s">
        <v>37</v>
      </c>
      <c r="P26" s="103"/>
      <c r="Q26" s="254" t="s">
        <v>63</v>
      </c>
      <c r="R26" s="255" t="s">
        <v>64</v>
      </c>
      <c r="S26" s="105"/>
      <c r="T26" s="105"/>
      <c r="U26" s="256" t="s">
        <v>63</v>
      </c>
      <c r="V26" s="254" t="s">
        <v>64</v>
      </c>
      <c r="W26" s="103"/>
      <c r="X26" s="107" t="s">
        <v>37</v>
      </c>
      <c r="Y26" s="108"/>
    </row>
    <row r="27" spans="1:25" ht="10.5" customHeight="1" x14ac:dyDescent="0.3">
      <c r="A27" s="92"/>
      <c r="B27" s="84"/>
      <c r="C27" s="84"/>
      <c r="D27" s="257"/>
      <c r="E27" s="257"/>
      <c r="F27" s="84"/>
      <c r="G27" s="84"/>
      <c r="H27" s="257"/>
      <c r="I27" s="257"/>
      <c r="J27" s="84"/>
      <c r="K27" s="84"/>
      <c r="L27" s="93"/>
      <c r="M27" s="84"/>
      <c r="N27" s="92"/>
      <c r="O27" s="84"/>
      <c r="P27" s="84"/>
      <c r="Q27" s="257"/>
      <c r="R27" s="257"/>
      <c r="S27" s="84"/>
      <c r="T27" s="84"/>
      <c r="U27" s="257"/>
      <c r="V27" s="257"/>
      <c r="W27" s="84"/>
      <c r="X27" s="84"/>
      <c r="Y27" s="93"/>
    </row>
    <row r="28" spans="1:25" ht="18" customHeight="1" x14ac:dyDescent="0.3">
      <c r="A28" s="96"/>
      <c r="B28" s="489">
        <f>Prot_meczu!B4</f>
        <v>0</v>
      </c>
      <c r="C28" s="490"/>
      <c r="D28" s="490"/>
      <c r="E28" s="491"/>
      <c r="F28" s="113"/>
      <c r="G28" s="113"/>
      <c r="H28" s="489">
        <f>Prot_meczu!Q4</f>
        <v>0</v>
      </c>
      <c r="I28" s="490"/>
      <c r="J28" s="490"/>
      <c r="K28" s="491"/>
      <c r="L28" s="114"/>
      <c r="M28" s="113"/>
      <c r="N28" s="96"/>
      <c r="O28" s="489">
        <f>Prot_meczu!B4</f>
        <v>0</v>
      </c>
      <c r="P28" s="490"/>
      <c r="Q28" s="490"/>
      <c r="R28" s="491"/>
      <c r="S28" s="113"/>
      <c r="T28" s="113"/>
      <c r="U28" s="489">
        <f>Prot_meczu!Q4</f>
        <v>0</v>
      </c>
      <c r="V28" s="490"/>
      <c r="W28" s="490"/>
      <c r="X28" s="491"/>
      <c r="Y28" s="114"/>
    </row>
    <row r="29" spans="1:25" ht="12" customHeight="1" x14ac:dyDescent="0.25">
      <c r="A29" s="101"/>
      <c r="B29" s="116" t="s">
        <v>38</v>
      </c>
      <c r="C29" s="117"/>
      <c r="D29" s="117"/>
      <c r="E29" s="118"/>
      <c r="F29" s="105"/>
      <c r="G29" s="105"/>
      <c r="H29" s="119"/>
      <c r="I29" s="117"/>
      <c r="J29" s="117"/>
      <c r="K29" s="120" t="s">
        <v>38</v>
      </c>
      <c r="L29" s="108"/>
      <c r="M29" s="105"/>
      <c r="N29" s="101"/>
      <c r="O29" s="116" t="s">
        <v>38</v>
      </c>
      <c r="P29" s="117"/>
      <c r="Q29" s="117"/>
      <c r="R29" s="118"/>
      <c r="S29" s="105"/>
      <c r="T29" s="105"/>
      <c r="U29" s="119"/>
      <c r="V29" s="117"/>
      <c r="W29" s="117"/>
      <c r="X29" s="120" t="s">
        <v>38</v>
      </c>
      <c r="Y29" s="108"/>
    </row>
    <row r="30" spans="1:25" ht="12" customHeight="1" x14ac:dyDescent="0.3">
      <c r="A30" s="9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93"/>
      <c r="M30" s="84"/>
      <c r="N30" s="92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93"/>
    </row>
    <row r="31" spans="1:25" ht="12" customHeight="1" x14ac:dyDescent="0.3">
      <c r="A31" s="92"/>
      <c r="B31" s="122"/>
      <c r="C31" s="123" t="s">
        <v>39</v>
      </c>
      <c r="D31" s="123" t="s">
        <v>40</v>
      </c>
      <c r="E31" s="493" t="s">
        <v>41</v>
      </c>
      <c r="F31" s="494"/>
      <c r="G31" s="493" t="s">
        <v>42</v>
      </c>
      <c r="H31" s="494"/>
      <c r="I31" s="123" t="s">
        <v>43</v>
      </c>
      <c r="J31" s="258" t="s">
        <v>15</v>
      </c>
      <c r="K31" s="122"/>
      <c r="L31" s="93"/>
      <c r="M31" s="84"/>
      <c r="N31" s="92"/>
      <c r="O31" s="122"/>
      <c r="P31" s="123" t="s">
        <v>39</v>
      </c>
      <c r="Q31" s="123" t="s">
        <v>40</v>
      </c>
      <c r="R31" s="493" t="s">
        <v>41</v>
      </c>
      <c r="S31" s="494"/>
      <c r="T31" s="493" t="s">
        <v>42</v>
      </c>
      <c r="U31" s="494"/>
      <c r="V31" s="123" t="s">
        <v>43</v>
      </c>
      <c r="W31" s="258" t="s">
        <v>15</v>
      </c>
      <c r="X31" s="122"/>
      <c r="Y31" s="93"/>
    </row>
    <row r="32" spans="1:25" ht="36" customHeight="1" x14ac:dyDescent="0.3">
      <c r="A32" s="92"/>
      <c r="B32" s="124"/>
      <c r="C32" s="125"/>
      <c r="D32" s="125"/>
      <c r="E32" s="495"/>
      <c r="F32" s="496"/>
      <c r="G32" s="495"/>
      <c r="H32" s="496"/>
      <c r="I32" s="125"/>
      <c r="J32" s="125"/>
      <c r="K32" s="124"/>
      <c r="L32" s="93"/>
      <c r="M32" s="84"/>
      <c r="N32" s="92"/>
      <c r="O32" s="124"/>
      <c r="P32" s="125"/>
      <c r="Q32" s="125"/>
      <c r="R32" s="495"/>
      <c r="S32" s="496"/>
      <c r="T32" s="495"/>
      <c r="U32" s="496"/>
      <c r="V32" s="125"/>
      <c r="W32" s="125"/>
      <c r="X32" s="124"/>
      <c r="Y32" s="93"/>
    </row>
    <row r="33" spans="1:25" ht="21" customHeight="1" thickBot="1" x14ac:dyDescent="0.35">
      <c r="A33" s="92"/>
      <c r="B33" s="87" t="s">
        <v>27</v>
      </c>
      <c r="C33" s="84"/>
      <c r="D33" s="84"/>
      <c r="E33" s="84"/>
      <c r="F33" s="84"/>
      <c r="G33" s="84"/>
      <c r="H33" s="84"/>
      <c r="I33" s="84"/>
      <c r="J33" s="84"/>
      <c r="K33" s="89" t="s">
        <v>44</v>
      </c>
      <c r="L33" s="93"/>
      <c r="M33" s="84"/>
      <c r="N33" s="92"/>
      <c r="O33" s="87" t="s">
        <v>27</v>
      </c>
      <c r="P33" s="84"/>
      <c r="Q33" s="84"/>
      <c r="R33" s="84"/>
      <c r="S33" s="84"/>
      <c r="T33" s="84"/>
      <c r="U33" s="84"/>
      <c r="V33" s="84"/>
      <c r="W33" s="84"/>
      <c r="X33" s="89" t="s">
        <v>44</v>
      </c>
      <c r="Y33" s="93"/>
    </row>
    <row r="34" spans="1:25" ht="23.25" customHeight="1" thickBot="1" x14ac:dyDescent="0.35">
      <c r="A34" s="92"/>
      <c r="B34" s="492"/>
      <c r="C34" s="492"/>
      <c r="D34" s="492"/>
      <c r="E34" s="492"/>
      <c r="F34" s="492"/>
      <c r="G34" s="492"/>
      <c r="H34" s="492"/>
      <c r="I34" s="492"/>
      <c r="J34" s="84"/>
      <c r="K34" s="126"/>
      <c r="L34" s="93"/>
      <c r="M34" s="84"/>
      <c r="N34" s="92"/>
      <c r="O34" s="492"/>
      <c r="P34" s="492"/>
      <c r="Q34" s="492"/>
      <c r="R34" s="492"/>
      <c r="S34" s="492"/>
      <c r="T34" s="492"/>
      <c r="U34" s="492"/>
      <c r="V34" s="492"/>
      <c r="W34" s="84"/>
      <c r="X34" s="126"/>
      <c r="Y34" s="93"/>
    </row>
    <row r="35" spans="1:25" ht="9" customHeight="1" x14ac:dyDescent="0.3">
      <c r="A35" s="92"/>
      <c r="B35" s="85"/>
      <c r="C35" s="127"/>
      <c r="D35" s="127"/>
      <c r="E35" s="85"/>
      <c r="F35" s="127"/>
      <c r="G35" s="127"/>
      <c r="H35" s="127"/>
      <c r="I35" s="127"/>
      <c r="J35" s="84"/>
      <c r="K35" s="85"/>
      <c r="L35" s="93"/>
      <c r="M35" s="84"/>
      <c r="N35" s="92"/>
      <c r="O35" s="85"/>
      <c r="P35" s="127"/>
      <c r="Q35" s="127"/>
      <c r="R35" s="85"/>
      <c r="S35" s="127"/>
      <c r="T35" s="127"/>
      <c r="U35" s="127"/>
      <c r="V35" s="127"/>
      <c r="W35" s="84"/>
      <c r="X35" s="85"/>
      <c r="Y35" s="93"/>
    </row>
    <row r="36" spans="1:25" ht="24" customHeight="1" x14ac:dyDescent="0.3">
      <c r="A36" s="92"/>
      <c r="B36" s="128" t="s">
        <v>45</v>
      </c>
      <c r="C36" s="129"/>
      <c r="D36" s="127"/>
      <c r="E36" s="130" t="s">
        <v>46</v>
      </c>
      <c r="F36" s="131"/>
      <c r="G36" s="131"/>
      <c r="H36" s="129"/>
      <c r="I36" s="127"/>
      <c r="J36" s="132"/>
      <c r="K36" s="133" t="s">
        <v>45</v>
      </c>
      <c r="L36" s="93"/>
      <c r="M36" s="84"/>
      <c r="N36" s="92"/>
      <c r="O36" s="128" t="s">
        <v>45</v>
      </c>
      <c r="P36" s="129"/>
      <c r="Q36" s="127"/>
      <c r="R36" s="130" t="s">
        <v>46</v>
      </c>
      <c r="S36" s="131"/>
      <c r="T36" s="131"/>
      <c r="U36" s="129"/>
      <c r="V36" s="127"/>
      <c r="W36" s="132"/>
      <c r="X36" s="133" t="s">
        <v>45</v>
      </c>
      <c r="Y36" s="93"/>
    </row>
    <row r="37" spans="1:25" ht="6" customHeight="1" x14ac:dyDescent="0.3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9"/>
      <c r="M37" s="84"/>
      <c r="N37" s="137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9"/>
    </row>
  </sheetData>
  <sheetProtection password="CA27" sheet="1"/>
  <mergeCells count="48">
    <mergeCell ref="B34:I34"/>
    <mergeCell ref="O34:V34"/>
    <mergeCell ref="E31:F31"/>
    <mergeCell ref="G31:H31"/>
    <mergeCell ref="R31:S31"/>
    <mergeCell ref="T31:U31"/>
    <mergeCell ref="E32:F32"/>
    <mergeCell ref="G32:H32"/>
    <mergeCell ref="R32:S32"/>
    <mergeCell ref="T32:U32"/>
    <mergeCell ref="B28:E28"/>
    <mergeCell ref="H28:K28"/>
    <mergeCell ref="O28:R28"/>
    <mergeCell ref="U28:X28"/>
    <mergeCell ref="B15:I15"/>
    <mergeCell ref="O15:V15"/>
    <mergeCell ref="B22:C22"/>
    <mergeCell ref="D22:I23"/>
    <mergeCell ref="J22:K22"/>
    <mergeCell ref="O22:P22"/>
    <mergeCell ref="Q22:V23"/>
    <mergeCell ref="W22:X22"/>
    <mergeCell ref="B25:E25"/>
    <mergeCell ref="H25:K25"/>
    <mergeCell ref="O25:R25"/>
    <mergeCell ref="U25:X25"/>
    <mergeCell ref="E12:F12"/>
    <mergeCell ref="G12:H12"/>
    <mergeCell ref="R12:S12"/>
    <mergeCell ref="T12:U12"/>
    <mergeCell ref="E13:F13"/>
    <mergeCell ref="G13:H13"/>
    <mergeCell ref="R13:S13"/>
    <mergeCell ref="T13:U13"/>
    <mergeCell ref="B6:E6"/>
    <mergeCell ref="H6:K6"/>
    <mergeCell ref="O6:R6"/>
    <mergeCell ref="U6:X6"/>
    <mergeCell ref="B9:E9"/>
    <mergeCell ref="H9:K9"/>
    <mergeCell ref="O9:R9"/>
    <mergeCell ref="U9:X9"/>
    <mergeCell ref="W3:X3"/>
    <mergeCell ref="B3:C3"/>
    <mergeCell ref="D3:I4"/>
    <mergeCell ref="J3:K3"/>
    <mergeCell ref="O3:P3"/>
    <mergeCell ref="Q3:V4"/>
  </mergeCells>
  <pageMargins left="0" right="0" top="0.35433070866141736" bottom="0.35433070866141736" header="0.11811023622047245" footer="0.11811023622047245"/>
  <pageSetup paperSize="9" scale="9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10241" r:id="rId4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30480</xdr:rowOff>
              </from>
              <to>
                <xdr:col>7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10241" r:id="rId4"/>
      </mc:Fallback>
    </mc:AlternateContent>
    <mc:AlternateContent xmlns:mc="http://schemas.openxmlformats.org/markup-compatibility/2006">
      <mc:Choice Requires="x14">
        <oleObject progId="CorelDRAW.Graphic.9" shapeId="10242" r:id="rId6">
          <objectPr defaultSize="0" autoPict="0" r:id="rId5">
            <anchor moveWithCells="1" sizeWithCells="1">
              <from>
                <xdr:col>17</xdr:col>
                <xdr:colOff>449580</xdr:colOff>
                <xdr:row>0</xdr:row>
                <xdr:rowOff>15240</xdr:rowOff>
              </from>
              <to>
                <xdr:col>20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10242" r:id="rId6"/>
      </mc:Fallback>
    </mc:AlternateContent>
    <mc:AlternateContent xmlns:mc="http://schemas.openxmlformats.org/markup-compatibility/2006">
      <mc:Choice Requires="x14">
        <oleObject progId="CorelDRAW.Graphic.9" shapeId="10243" r:id="rId7">
          <objectPr defaultSize="0" autoPict="0" r:id="rId5">
            <anchor moveWithCells="1" sizeWithCells="1">
              <from>
                <xdr:col>4</xdr:col>
                <xdr:colOff>464820</xdr:colOff>
                <xdr:row>19</xdr:row>
                <xdr:rowOff>15240</xdr:rowOff>
              </from>
              <to>
                <xdr:col>7</xdr:col>
                <xdr:colOff>68580</xdr:colOff>
                <xdr:row>21</xdr:row>
                <xdr:rowOff>144780</xdr:rowOff>
              </to>
            </anchor>
          </objectPr>
        </oleObject>
      </mc:Choice>
      <mc:Fallback>
        <oleObject progId="CorelDRAW.Graphic.9" shapeId="10243" r:id="rId7"/>
      </mc:Fallback>
    </mc:AlternateContent>
    <mc:AlternateContent xmlns:mc="http://schemas.openxmlformats.org/markup-compatibility/2006">
      <mc:Choice Requires="x14">
        <oleObject progId="CorelDRAW.Graphic.9" shapeId="10244" r:id="rId8">
          <objectPr defaultSize="0" autoPict="0" r:id="rId5">
            <anchor moveWithCells="1" sizeWithCells="1">
              <from>
                <xdr:col>17</xdr:col>
                <xdr:colOff>449580</xdr:colOff>
                <xdr:row>19</xdr:row>
                <xdr:rowOff>22860</xdr:rowOff>
              </from>
              <to>
                <xdr:col>20</xdr:col>
                <xdr:colOff>53340</xdr:colOff>
                <xdr:row>21</xdr:row>
                <xdr:rowOff>152400</xdr:rowOff>
              </to>
            </anchor>
          </objectPr>
        </oleObject>
      </mc:Choice>
      <mc:Fallback>
        <oleObject progId="CorelDRAW.Graphic.9" shapeId="10244" r:id="rId8"/>
      </mc:Fallback>
    </mc:AlternateContent>
    <mc:AlternateContent xmlns:mc="http://schemas.openxmlformats.org/markup-compatibility/2006">
      <mc:Choice Requires="x14">
        <oleObject progId="CorelDRAW.Graphic.9" shapeId="10245" r:id="rId9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30480</xdr:rowOff>
              </from>
              <to>
                <xdr:col>7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10245" r:id="rId9"/>
      </mc:Fallback>
    </mc:AlternateContent>
    <mc:AlternateContent xmlns:mc="http://schemas.openxmlformats.org/markup-compatibility/2006">
      <mc:Choice Requires="x14">
        <oleObject progId="CorelDRAW.Graphic.9" shapeId="10246" r:id="rId10">
          <objectPr defaultSize="0" autoPict="0" r:id="rId5">
            <anchor moveWithCells="1" sizeWithCells="1">
              <from>
                <xdr:col>17</xdr:col>
                <xdr:colOff>449580</xdr:colOff>
                <xdr:row>0</xdr:row>
                <xdr:rowOff>15240</xdr:rowOff>
              </from>
              <to>
                <xdr:col>20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10246" r:id="rId10"/>
      </mc:Fallback>
    </mc:AlternateContent>
    <mc:AlternateContent xmlns:mc="http://schemas.openxmlformats.org/markup-compatibility/2006">
      <mc:Choice Requires="x14">
        <oleObject progId="CorelDRAW.Graphic.9" shapeId="10247" r:id="rId11">
          <objectPr defaultSize="0" autoPict="0" r:id="rId5">
            <anchor moveWithCells="1" sizeWithCells="1">
              <from>
                <xdr:col>4</xdr:col>
                <xdr:colOff>464820</xdr:colOff>
                <xdr:row>19</xdr:row>
                <xdr:rowOff>15240</xdr:rowOff>
              </from>
              <to>
                <xdr:col>7</xdr:col>
                <xdr:colOff>68580</xdr:colOff>
                <xdr:row>21</xdr:row>
                <xdr:rowOff>144780</xdr:rowOff>
              </to>
            </anchor>
          </objectPr>
        </oleObject>
      </mc:Choice>
      <mc:Fallback>
        <oleObject progId="CorelDRAW.Graphic.9" shapeId="10247" r:id="rId11"/>
      </mc:Fallback>
    </mc:AlternateContent>
    <mc:AlternateContent xmlns:mc="http://schemas.openxmlformats.org/markup-compatibility/2006">
      <mc:Choice Requires="x14">
        <oleObject progId="CorelDRAW.Graphic.9" shapeId="10248" r:id="rId12">
          <objectPr defaultSize="0" autoPict="0" r:id="rId5">
            <anchor moveWithCells="1" sizeWithCells="1">
              <from>
                <xdr:col>17</xdr:col>
                <xdr:colOff>449580</xdr:colOff>
                <xdr:row>19</xdr:row>
                <xdr:rowOff>22860</xdr:rowOff>
              </from>
              <to>
                <xdr:col>20</xdr:col>
                <xdr:colOff>53340</xdr:colOff>
                <xdr:row>21</xdr:row>
                <xdr:rowOff>152400</xdr:rowOff>
              </to>
            </anchor>
          </objectPr>
        </oleObject>
      </mc:Choice>
      <mc:Fallback>
        <oleObject progId="CorelDRAW.Graphic.9" shapeId="10248" r:id="rId12"/>
      </mc:Fallback>
    </mc:AlternateContent>
    <mc:AlternateContent xmlns:mc="http://schemas.openxmlformats.org/markup-compatibility/2006">
      <mc:Choice Requires="x14">
        <oleObject progId="CorelDRAW.Graphic.9" shapeId="10249" r:id="rId13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30480</xdr:rowOff>
              </from>
              <to>
                <xdr:col>7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10249" r:id="rId13"/>
      </mc:Fallback>
    </mc:AlternateContent>
    <mc:AlternateContent xmlns:mc="http://schemas.openxmlformats.org/markup-compatibility/2006">
      <mc:Choice Requires="x14">
        <oleObject progId="CorelDRAW.Graphic.9" shapeId="10250" r:id="rId14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30480</xdr:rowOff>
              </from>
              <to>
                <xdr:col>7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10250" r:id="rId14"/>
      </mc:Fallback>
    </mc:AlternateContent>
    <mc:AlternateContent xmlns:mc="http://schemas.openxmlformats.org/markup-compatibility/2006">
      <mc:Choice Requires="x14">
        <oleObject progId="CorelDRAW.Graphic.9" shapeId="10251" r:id="rId15">
          <objectPr defaultSize="0" autoPict="0" r:id="rId5">
            <anchor moveWithCells="1" sizeWithCells="1">
              <from>
                <xdr:col>17</xdr:col>
                <xdr:colOff>449580</xdr:colOff>
                <xdr:row>0</xdr:row>
                <xdr:rowOff>15240</xdr:rowOff>
              </from>
              <to>
                <xdr:col>20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10251" r:id="rId15"/>
      </mc:Fallback>
    </mc:AlternateContent>
    <mc:AlternateContent xmlns:mc="http://schemas.openxmlformats.org/markup-compatibility/2006">
      <mc:Choice Requires="x14">
        <oleObject progId="CorelDRAW.Graphic.9" shapeId="10252" r:id="rId16">
          <objectPr defaultSize="0" autoPict="0" r:id="rId5">
            <anchor moveWithCells="1" sizeWithCells="1">
              <from>
                <xdr:col>17</xdr:col>
                <xdr:colOff>449580</xdr:colOff>
                <xdr:row>0</xdr:row>
                <xdr:rowOff>15240</xdr:rowOff>
              </from>
              <to>
                <xdr:col>20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10252" r:id="rId16"/>
      </mc:Fallback>
    </mc:AlternateContent>
    <mc:AlternateContent xmlns:mc="http://schemas.openxmlformats.org/markup-compatibility/2006">
      <mc:Choice Requires="x14">
        <oleObject progId="CorelDRAW.Graphic.9" shapeId="10253" r:id="rId17">
          <objectPr defaultSize="0" autoPict="0" r:id="rId5">
            <anchor moveWithCells="1" sizeWithCells="1">
              <from>
                <xdr:col>4</xdr:col>
                <xdr:colOff>464820</xdr:colOff>
                <xdr:row>19</xdr:row>
                <xdr:rowOff>15240</xdr:rowOff>
              </from>
              <to>
                <xdr:col>7</xdr:col>
                <xdr:colOff>68580</xdr:colOff>
                <xdr:row>21</xdr:row>
                <xdr:rowOff>144780</xdr:rowOff>
              </to>
            </anchor>
          </objectPr>
        </oleObject>
      </mc:Choice>
      <mc:Fallback>
        <oleObject progId="CorelDRAW.Graphic.9" shapeId="10253" r:id="rId17"/>
      </mc:Fallback>
    </mc:AlternateContent>
    <mc:AlternateContent xmlns:mc="http://schemas.openxmlformats.org/markup-compatibility/2006">
      <mc:Choice Requires="x14">
        <oleObject progId="CorelDRAW.Graphic.9" shapeId="10254" r:id="rId18">
          <objectPr defaultSize="0" autoPict="0" r:id="rId5">
            <anchor moveWithCells="1" sizeWithCells="1">
              <from>
                <xdr:col>4</xdr:col>
                <xdr:colOff>464820</xdr:colOff>
                <xdr:row>19</xdr:row>
                <xdr:rowOff>15240</xdr:rowOff>
              </from>
              <to>
                <xdr:col>7</xdr:col>
                <xdr:colOff>68580</xdr:colOff>
                <xdr:row>21</xdr:row>
                <xdr:rowOff>144780</xdr:rowOff>
              </to>
            </anchor>
          </objectPr>
        </oleObject>
      </mc:Choice>
      <mc:Fallback>
        <oleObject progId="CorelDRAW.Graphic.9" shapeId="10254" r:id="rId18"/>
      </mc:Fallback>
    </mc:AlternateContent>
    <mc:AlternateContent xmlns:mc="http://schemas.openxmlformats.org/markup-compatibility/2006">
      <mc:Choice Requires="x14">
        <oleObject progId="CorelDRAW.Graphic.9" shapeId="10255" r:id="rId19">
          <objectPr defaultSize="0" autoPict="0" r:id="rId5">
            <anchor moveWithCells="1" sizeWithCells="1">
              <from>
                <xdr:col>17</xdr:col>
                <xdr:colOff>449580</xdr:colOff>
                <xdr:row>19</xdr:row>
                <xdr:rowOff>22860</xdr:rowOff>
              </from>
              <to>
                <xdr:col>20</xdr:col>
                <xdr:colOff>53340</xdr:colOff>
                <xdr:row>21</xdr:row>
                <xdr:rowOff>152400</xdr:rowOff>
              </to>
            </anchor>
          </objectPr>
        </oleObject>
      </mc:Choice>
      <mc:Fallback>
        <oleObject progId="CorelDRAW.Graphic.9" shapeId="10255" r:id="rId19"/>
      </mc:Fallback>
    </mc:AlternateContent>
    <mc:AlternateContent xmlns:mc="http://schemas.openxmlformats.org/markup-compatibility/2006">
      <mc:Choice Requires="x14">
        <oleObject progId="CorelDRAW.Graphic.9" shapeId="10256" r:id="rId20">
          <objectPr defaultSize="0" autoPict="0" r:id="rId5">
            <anchor moveWithCells="1" sizeWithCells="1">
              <from>
                <xdr:col>17</xdr:col>
                <xdr:colOff>449580</xdr:colOff>
                <xdr:row>19</xdr:row>
                <xdr:rowOff>22860</xdr:rowOff>
              </from>
              <to>
                <xdr:col>20</xdr:col>
                <xdr:colOff>53340</xdr:colOff>
                <xdr:row>21</xdr:row>
                <xdr:rowOff>152400</xdr:rowOff>
              </to>
            </anchor>
          </objectPr>
        </oleObject>
      </mc:Choice>
      <mc:Fallback>
        <oleObject progId="CorelDRAW.Graphic.9" shapeId="10256" r:id="rId2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tabSelected="1" workbookViewId="0">
      <selection activeCell="AC13" sqref="AC13"/>
    </sheetView>
  </sheetViews>
  <sheetFormatPr defaultRowHeight="13.2" x14ac:dyDescent="0.25"/>
  <cols>
    <col min="1" max="1" width="1.6640625" customWidth="1"/>
    <col min="2" max="4" width="8.33203125" customWidth="1"/>
    <col min="5" max="5" width="7.33203125" customWidth="1"/>
    <col min="6" max="7" width="1.5546875" customWidth="1"/>
    <col min="8" max="8" width="7.33203125" customWidth="1"/>
    <col min="9" max="11" width="8.33203125" customWidth="1"/>
    <col min="12" max="12" width="1.6640625" customWidth="1"/>
    <col min="13" max="13" width="3.6640625" customWidth="1"/>
    <col min="14" max="14" width="1.6640625" customWidth="1"/>
    <col min="15" max="17" width="8.33203125" customWidth="1"/>
    <col min="18" max="18" width="7.33203125" customWidth="1"/>
    <col min="19" max="20" width="1.5546875" customWidth="1"/>
    <col min="21" max="21" width="7.33203125" customWidth="1"/>
    <col min="22" max="24" width="8.33203125" customWidth="1"/>
    <col min="25" max="26" width="1.6640625" customWidth="1"/>
  </cols>
  <sheetData>
    <row r="1" spans="1:25" ht="6" customHeight="1" x14ac:dyDescent="0.3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84"/>
      <c r="N1" s="81"/>
      <c r="O1" s="82"/>
      <c r="P1" s="82"/>
      <c r="Q1" s="82"/>
      <c r="R1" s="82"/>
      <c r="S1" s="82"/>
      <c r="T1" s="82"/>
      <c r="U1" s="82"/>
      <c r="V1" s="82"/>
      <c r="W1" s="82"/>
      <c r="X1" s="82"/>
      <c r="Y1" s="83"/>
    </row>
    <row r="2" spans="1:25" ht="12" customHeight="1" x14ac:dyDescent="0.3">
      <c r="A2" s="86"/>
      <c r="B2" s="87" t="s">
        <v>36</v>
      </c>
      <c r="C2" s="88"/>
      <c r="D2" s="88"/>
      <c r="E2" s="88"/>
      <c r="F2" s="88"/>
      <c r="G2" s="88"/>
      <c r="H2" s="88"/>
      <c r="I2" s="88"/>
      <c r="J2" s="88"/>
      <c r="K2" s="89" t="s">
        <v>61</v>
      </c>
      <c r="L2" s="90"/>
      <c r="M2" s="88"/>
      <c r="N2" s="86"/>
      <c r="O2" s="87" t="s">
        <v>36</v>
      </c>
      <c r="P2" s="88"/>
      <c r="Q2" s="88"/>
      <c r="R2" s="88"/>
      <c r="S2" s="88"/>
      <c r="T2" s="88"/>
      <c r="U2" s="88"/>
      <c r="V2" s="88"/>
      <c r="W2" s="88"/>
      <c r="X2" s="89" t="s">
        <v>61</v>
      </c>
      <c r="Y2" s="90"/>
    </row>
    <row r="3" spans="1:25" ht="18" customHeight="1" x14ac:dyDescent="0.3">
      <c r="A3" s="92"/>
      <c r="B3" s="500"/>
      <c r="C3" s="500"/>
      <c r="D3" s="501" t="s">
        <v>26</v>
      </c>
      <c r="E3" s="501"/>
      <c r="F3" s="501"/>
      <c r="G3" s="501"/>
      <c r="H3" s="501"/>
      <c r="I3" s="501"/>
      <c r="J3" s="497" t="s">
        <v>72</v>
      </c>
      <c r="K3" s="498"/>
      <c r="L3" s="93"/>
      <c r="M3" s="84"/>
      <c r="N3" s="92"/>
      <c r="O3" s="500"/>
      <c r="P3" s="500"/>
      <c r="Q3" s="501" t="s">
        <v>26</v>
      </c>
      <c r="R3" s="501"/>
      <c r="S3" s="501"/>
      <c r="T3" s="501"/>
      <c r="U3" s="501"/>
      <c r="V3" s="501"/>
      <c r="W3" s="498" t="s">
        <v>73</v>
      </c>
      <c r="X3" s="498"/>
      <c r="Y3" s="94"/>
    </row>
    <row r="4" spans="1:25" ht="10.5" customHeight="1" x14ac:dyDescent="0.3">
      <c r="A4" s="92"/>
      <c r="B4" s="84"/>
      <c r="C4" s="84"/>
      <c r="D4" s="501"/>
      <c r="E4" s="501"/>
      <c r="F4" s="501"/>
      <c r="G4" s="501"/>
      <c r="H4" s="501"/>
      <c r="I4" s="501"/>
      <c r="J4" s="84"/>
      <c r="K4" s="84"/>
      <c r="L4" s="93"/>
      <c r="M4" s="84"/>
      <c r="N4" s="92"/>
      <c r="O4" s="84"/>
      <c r="P4" s="84"/>
      <c r="Q4" s="501"/>
      <c r="R4" s="501"/>
      <c r="S4" s="501"/>
      <c r="T4" s="501"/>
      <c r="U4" s="501"/>
      <c r="V4" s="501"/>
      <c r="W4" s="84"/>
      <c r="X4" s="84"/>
      <c r="Y4" s="94"/>
    </row>
    <row r="5" spans="1:25" ht="6" customHeight="1" thickBot="1" x14ac:dyDescent="0.35">
      <c r="A5" s="92"/>
      <c r="B5" s="84"/>
      <c r="C5" s="84"/>
      <c r="D5" s="95"/>
      <c r="E5" s="95"/>
      <c r="F5" s="95"/>
      <c r="G5" s="95"/>
      <c r="H5" s="95"/>
      <c r="I5" s="95"/>
      <c r="J5" s="84"/>
      <c r="K5" s="84"/>
      <c r="L5" s="93"/>
      <c r="M5" s="84"/>
      <c r="N5" s="92"/>
      <c r="O5" s="84"/>
      <c r="P5" s="84"/>
      <c r="Q5" s="95"/>
      <c r="R5" s="95"/>
      <c r="S5" s="95"/>
      <c r="T5" s="95"/>
      <c r="U5" s="95"/>
      <c r="V5" s="95"/>
      <c r="W5" s="84"/>
      <c r="X5" s="84"/>
      <c r="Y5" s="94"/>
    </row>
    <row r="6" spans="1:25" ht="23.25" customHeight="1" x14ac:dyDescent="0.3">
      <c r="A6" s="96"/>
      <c r="B6" s="499" t="str">
        <f>Prot_meczu!C26</f>
        <v/>
      </c>
      <c r="C6" s="499"/>
      <c r="D6" s="499"/>
      <c r="E6" s="499"/>
      <c r="F6" s="97"/>
      <c r="G6" s="97"/>
      <c r="H6" s="499" t="str">
        <f>Prot_meczu!H26</f>
        <v/>
      </c>
      <c r="I6" s="499"/>
      <c r="J6" s="499"/>
      <c r="K6" s="499"/>
      <c r="L6" s="98"/>
      <c r="M6" s="97"/>
      <c r="N6" s="96"/>
      <c r="O6" s="503" t="str">
        <f>Prot_meczu!C27</f>
        <v/>
      </c>
      <c r="P6" s="504"/>
      <c r="Q6" s="504"/>
      <c r="R6" s="505"/>
      <c r="S6" s="97"/>
      <c r="T6" s="97"/>
      <c r="U6" s="499" t="str">
        <f>Prot_meczu!H27</f>
        <v/>
      </c>
      <c r="V6" s="499"/>
      <c r="W6" s="499"/>
      <c r="X6" s="499"/>
      <c r="Y6" s="99"/>
    </row>
    <row r="7" spans="1:25" ht="12" customHeight="1" thickBot="1" x14ac:dyDescent="0.3">
      <c r="A7" s="101"/>
      <c r="B7" s="102" t="s">
        <v>37</v>
      </c>
      <c r="C7" s="103"/>
      <c r="D7" s="254" t="s">
        <v>63</v>
      </c>
      <c r="E7" s="255" t="s">
        <v>64</v>
      </c>
      <c r="F7" s="105"/>
      <c r="G7" s="105"/>
      <c r="H7" s="256" t="s">
        <v>63</v>
      </c>
      <c r="I7" s="254" t="s">
        <v>64</v>
      </c>
      <c r="J7" s="103"/>
      <c r="K7" s="107" t="s">
        <v>37</v>
      </c>
      <c r="L7" s="108"/>
      <c r="M7" s="105"/>
      <c r="N7" s="101"/>
      <c r="O7" s="102" t="s">
        <v>37</v>
      </c>
      <c r="P7" s="103"/>
      <c r="Q7" s="254" t="s">
        <v>63</v>
      </c>
      <c r="R7" s="255" t="s">
        <v>64</v>
      </c>
      <c r="S7" s="105"/>
      <c r="T7" s="105"/>
      <c r="U7" s="256" t="s">
        <v>63</v>
      </c>
      <c r="V7" s="254" t="s">
        <v>64</v>
      </c>
      <c r="W7" s="103"/>
      <c r="X7" s="107" t="s">
        <v>37</v>
      </c>
      <c r="Y7" s="110"/>
    </row>
    <row r="8" spans="1:25" ht="10.5" customHeight="1" x14ac:dyDescent="0.3">
      <c r="A8" s="92"/>
      <c r="B8" s="84"/>
      <c r="C8" s="84"/>
      <c r="D8" s="257"/>
      <c r="E8" s="257"/>
      <c r="F8" s="84"/>
      <c r="G8" s="84"/>
      <c r="H8" s="257"/>
      <c r="I8" s="257"/>
      <c r="J8" s="84"/>
      <c r="K8" s="84"/>
      <c r="L8" s="93"/>
      <c r="M8" s="84"/>
      <c r="N8" s="92"/>
      <c r="O8" s="84"/>
      <c r="P8" s="84"/>
      <c r="Q8" s="257"/>
      <c r="R8" s="257"/>
      <c r="S8" s="84"/>
      <c r="T8" s="84"/>
      <c r="U8" s="259"/>
      <c r="V8" s="259"/>
      <c r="W8" s="84"/>
      <c r="X8" s="84"/>
      <c r="Y8" s="94"/>
    </row>
    <row r="9" spans="1:25" ht="18" customHeight="1" x14ac:dyDescent="0.3">
      <c r="A9" s="96"/>
      <c r="B9" s="489">
        <f>Prot_meczu!B4</f>
        <v>0</v>
      </c>
      <c r="C9" s="490"/>
      <c r="D9" s="490"/>
      <c r="E9" s="491"/>
      <c r="F9" s="113"/>
      <c r="G9" s="113"/>
      <c r="H9" s="489">
        <f>Prot_meczu!Q4</f>
        <v>0</v>
      </c>
      <c r="I9" s="490"/>
      <c r="J9" s="490"/>
      <c r="K9" s="491"/>
      <c r="L9" s="114"/>
      <c r="M9" s="113"/>
      <c r="N9" s="96"/>
      <c r="O9" s="489">
        <f>Prot_meczu!B4</f>
        <v>0</v>
      </c>
      <c r="P9" s="490"/>
      <c r="Q9" s="490"/>
      <c r="R9" s="491"/>
      <c r="S9" s="113"/>
      <c r="T9" s="113"/>
      <c r="U9" s="489">
        <f>Prot_meczu!Q4</f>
        <v>0</v>
      </c>
      <c r="V9" s="490"/>
      <c r="W9" s="490"/>
      <c r="X9" s="491"/>
      <c r="Y9" s="115"/>
    </row>
    <row r="10" spans="1:25" ht="12" customHeight="1" x14ac:dyDescent="0.25">
      <c r="A10" s="101"/>
      <c r="B10" s="116" t="s">
        <v>38</v>
      </c>
      <c r="C10" s="117"/>
      <c r="D10" s="117"/>
      <c r="E10" s="118"/>
      <c r="F10" s="105"/>
      <c r="G10" s="105"/>
      <c r="H10" s="119"/>
      <c r="I10" s="117"/>
      <c r="J10" s="117"/>
      <c r="K10" s="120" t="s">
        <v>38</v>
      </c>
      <c r="L10" s="108"/>
      <c r="M10" s="105"/>
      <c r="N10" s="101"/>
      <c r="O10" s="116" t="s">
        <v>38</v>
      </c>
      <c r="P10" s="117"/>
      <c r="Q10" s="117"/>
      <c r="R10" s="118"/>
      <c r="S10" s="105"/>
      <c r="T10" s="105"/>
      <c r="U10" s="119"/>
      <c r="V10" s="117"/>
      <c r="W10" s="117"/>
      <c r="X10" s="120" t="s">
        <v>38</v>
      </c>
      <c r="Y10" s="110"/>
    </row>
    <row r="11" spans="1:25" ht="12" customHeight="1" x14ac:dyDescent="0.3">
      <c r="A11" s="92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93"/>
      <c r="M11" s="84"/>
      <c r="N11" s="92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94"/>
    </row>
    <row r="12" spans="1:25" ht="12" customHeight="1" x14ac:dyDescent="0.3">
      <c r="A12" s="92"/>
      <c r="B12" s="122"/>
      <c r="C12" s="123" t="s">
        <v>39</v>
      </c>
      <c r="D12" s="123" t="s">
        <v>40</v>
      </c>
      <c r="E12" s="493" t="s">
        <v>41</v>
      </c>
      <c r="F12" s="494"/>
      <c r="G12" s="493" t="s">
        <v>42</v>
      </c>
      <c r="H12" s="494"/>
      <c r="I12" s="123" t="s">
        <v>43</v>
      </c>
      <c r="J12" s="258" t="s">
        <v>15</v>
      </c>
      <c r="K12" s="122"/>
      <c r="L12" s="93"/>
      <c r="M12" s="84"/>
      <c r="N12" s="92"/>
      <c r="O12" s="122"/>
      <c r="P12" s="123" t="s">
        <v>39</v>
      </c>
      <c r="Q12" s="123" t="s">
        <v>40</v>
      </c>
      <c r="R12" s="493" t="s">
        <v>41</v>
      </c>
      <c r="S12" s="494"/>
      <c r="T12" s="493" t="s">
        <v>42</v>
      </c>
      <c r="U12" s="494"/>
      <c r="V12" s="123" t="s">
        <v>43</v>
      </c>
      <c r="W12" s="258" t="s">
        <v>15</v>
      </c>
      <c r="X12" s="122"/>
      <c r="Y12" s="94"/>
    </row>
    <row r="13" spans="1:25" ht="36" customHeight="1" x14ac:dyDescent="0.3">
      <c r="A13" s="92"/>
      <c r="B13" s="124"/>
      <c r="C13" s="125"/>
      <c r="D13" s="125"/>
      <c r="E13" s="495"/>
      <c r="F13" s="496"/>
      <c r="G13" s="495"/>
      <c r="H13" s="496"/>
      <c r="I13" s="125"/>
      <c r="J13" s="125"/>
      <c r="K13" s="124"/>
      <c r="L13" s="93"/>
      <c r="M13" s="84"/>
      <c r="N13" s="92"/>
      <c r="O13" s="124"/>
      <c r="P13" s="125"/>
      <c r="Q13" s="125"/>
      <c r="R13" s="495"/>
      <c r="S13" s="496"/>
      <c r="T13" s="495"/>
      <c r="U13" s="496"/>
      <c r="V13" s="125"/>
      <c r="W13" s="125"/>
      <c r="X13" s="124"/>
      <c r="Y13" s="94"/>
    </row>
    <row r="14" spans="1:25" ht="21" customHeight="1" thickBot="1" x14ac:dyDescent="0.35">
      <c r="A14" s="92"/>
      <c r="B14" s="87" t="s">
        <v>27</v>
      </c>
      <c r="C14" s="84"/>
      <c r="D14" s="84"/>
      <c r="E14" s="84"/>
      <c r="F14" s="84"/>
      <c r="G14" s="84"/>
      <c r="H14" s="84"/>
      <c r="I14" s="84"/>
      <c r="J14" s="84"/>
      <c r="K14" s="89" t="s">
        <v>44</v>
      </c>
      <c r="L14" s="93"/>
      <c r="M14" s="84"/>
      <c r="N14" s="92"/>
      <c r="O14" s="87" t="s">
        <v>27</v>
      </c>
      <c r="P14" s="84"/>
      <c r="Q14" s="84"/>
      <c r="R14" s="84"/>
      <c r="S14" s="84"/>
      <c r="T14" s="84"/>
      <c r="U14" s="84"/>
      <c r="V14" s="84"/>
      <c r="W14" s="84"/>
      <c r="X14" s="89" t="s">
        <v>44</v>
      </c>
      <c r="Y14" s="94"/>
    </row>
    <row r="15" spans="1:25" ht="23.25" customHeight="1" thickBot="1" x14ac:dyDescent="0.35">
      <c r="A15" s="92"/>
      <c r="B15" s="492"/>
      <c r="C15" s="492"/>
      <c r="D15" s="492"/>
      <c r="E15" s="492"/>
      <c r="F15" s="492"/>
      <c r="G15" s="492"/>
      <c r="H15" s="492"/>
      <c r="I15" s="492"/>
      <c r="J15" s="84"/>
      <c r="K15" s="126"/>
      <c r="L15" s="93"/>
      <c r="M15" s="84"/>
      <c r="N15" s="92"/>
      <c r="O15" s="492"/>
      <c r="P15" s="492"/>
      <c r="Q15" s="492"/>
      <c r="R15" s="492"/>
      <c r="S15" s="492"/>
      <c r="T15" s="492"/>
      <c r="U15" s="492"/>
      <c r="V15" s="492"/>
      <c r="W15" s="84"/>
      <c r="X15" s="126"/>
      <c r="Y15" s="93"/>
    </row>
    <row r="16" spans="1:25" ht="9" customHeight="1" x14ac:dyDescent="0.3">
      <c r="A16" s="92"/>
      <c r="B16" s="85"/>
      <c r="C16" s="127"/>
      <c r="D16" s="127"/>
      <c r="E16" s="85"/>
      <c r="F16" s="127"/>
      <c r="G16" s="127"/>
      <c r="H16" s="127"/>
      <c r="I16" s="127"/>
      <c r="J16" s="84"/>
      <c r="K16" s="85"/>
      <c r="L16" s="93"/>
      <c r="M16" s="84"/>
      <c r="N16" s="92"/>
      <c r="O16" s="85"/>
      <c r="P16" s="127"/>
      <c r="Q16" s="127"/>
      <c r="R16" s="85"/>
      <c r="S16" s="127"/>
      <c r="T16" s="127"/>
      <c r="U16" s="127"/>
      <c r="V16" s="127"/>
      <c r="W16" s="84"/>
      <c r="X16" s="85"/>
      <c r="Y16" s="93"/>
    </row>
    <row r="17" spans="1:25" ht="24" customHeight="1" x14ac:dyDescent="0.3">
      <c r="A17" s="92"/>
      <c r="B17" s="128" t="s">
        <v>45</v>
      </c>
      <c r="C17" s="129"/>
      <c r="D17" s="127"/>
      <c r="E17" s="130" t="s">
        <v>46</v>
      </c>
      <c r="F17" s="131"/>
      <c r="G17" s="131"/>
      <c r="H17" s="129"/>
      <c r="I17" s="127"/>
      <c r="J17" s="132"/>
      <c r="K17" s="133" t="s">
        <v>45</v>
      </c>
      <c r="L17" s="93"/>
      <c r="M17" s="84"/>
      <c r="N17" s="92"/>
      <c r="O17" s="128" t="s">
        <v>45</v>
      </c>
      <c r="P17" s="129"/>
      <c r="Q17" s="127"/>
      <c r="R17" s="130" t="s">
        <v>46</v>
      </c>
      <c r="S17" s="131"/>
      <c r="T17" s="131"/>
      <c r="U17" s="129"/>
      <c r="V17" s="127"/>
      <c r="W17" s="132"/>
      <c r="X17" s="133" t="s">
        <v>45</v>
      </c>
      <c r="Y17" s="93"/>
    </row>
    <row r="18" spans="1:25" ht="6" customHeight="1" x14ac:dyDescent="0.3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9"/>
      <c r="M18" s="84"/>
      <c r="N18" s="137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9"/>
    </row>
    <row r="19" spans="1:25" ht="36" customHeight="1" x14ac:dyDescent="0.3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 ht="6" customHeight="1" x14ac:dyDescent="0.3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3"/>
      <c r="M20" s="84"/>
      <c r="N20" s="81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3"/>
    </row>
    <row r="21" spans="1:25" ht="12" customHeight="1" x14ac:dyDescent="0.3">
      <c r="A21" s="86"/>
      <c r="B21" s="87" t="s">
        <v>36</v>
      </c>
      <c r="C21" s="88"/>
      <c r="D21" s="88"/>
      <c r="E21" s="88"/>
      <c r="F21" s="88"/>
      <c r="G21" s="88"/>
      <c r="H21" s="88"/>
      <c r="I21" s="88"/>
      <c r="J21" s="88"/>
      <c r="K21" s="89" t="s">
        <v>61</v>
      </c>
      <c r="L21" s="90"/>
      <c r="M21" s="88"/>
      <c r="N21" s="86"/>
      <c r="O21" s="87" t="s">
        <v>36</v>
      </c>
      <c r="P21" s="88"/>
      <c r="Q21" s="88"/>
      <c r="R21" s="88"/>
      <c r="S21" s="88"/>
      <c r="T21" s="88"/>
      <c r="U21" s="88"/>
      <c r="V21" s="88"/>
      <c r="W21" s="88"/>
      <c r="X21" s="89" t="s">
        <v>61</v>
      </c>
      <c r="Y21" s="90"/>
    </row>
    <row r="22" spans="1:25" ht="18" customHeight="1" x14ac:dyDescent="0.3">
      <c r="A22" s="92"/>
      <c r="B22" s="500"/>
      <c r="C22" s="500"/>
      <c r="D22" s="501" t="s">
        <v>26</v>
      </c>
      <c r="E22" s="501"/>
      <c r="F22" s="501"/>
      <c r="G22" s="501"/>
      <c r="H22" s="501"/>
      <c r="I22" s="501"/>
      <c r="J22" s="497" t="s">
        <v>74</v>
      </c>
      <c r="K22" s="502"/>
      <c r="L22" s="93"/>
      <c r="M22" s="84"/>
      <c r="N22" s="92"/>
      <c r="O22" s="500"/>
      <c r="P22" s="500"/>
      <c r="Q22" s="501" t="s">
        <v>26</v>
      </c>
      <c r="R22" s="501"/>
      <c r="S22" s="501"/>
      <c r="T22" s="501"/>
      <c r="U22" s="501"/>
      <c r="V22" s="501"/>
      <c r="W22" s="498" t="s">
        <v>75</v>
      </c>
      <c r="X22" s="498"/>
      <c r="Y22" s="93"/>
    </row>
    <row r="23" spans="1:25" ht="10.5" customHeight="1" x14ac:dyDescent="0.3">
      <c r="A23" s="92"/>
      <c r="B23" s="84"/>
      <c r="C23" s="84"/>
      <c r="D23" s="501"/>
      <c r="E23" s="501"/>
      <c r="F23" s="501"/>
      <c r="G23" s="501"/>
      <c r="H23" s="501"/>
      <c r="I23" s="501"/>
      <c r="J23" s="84"/>
      <c r="K23" s="84"/>
      <c r="L23" s="93"/>
      <c r="M23" s="84"/>
      <c r="N23" s="92"/>
      <c r="O23" s="84"/>
      <c r="P23" s="84"/>
      <c r="Q23" s="501"/>
      <c r="R23" s="501"/>
      <c r="S23" s="501"/>
      <c r="T23" s="501"/>
      <c r="U23" s="501"/>
      <c r="V23" s="501"/>
      <c r="W23" s="84"/>
      <c r="X23" s="84"/>
      <c r="Y23" s="93"/>
    </row>
    <row r="24" spans="1:25" ht="6" customHeight="1" thickBot="1" x14ac:dyDescent="0.35">
      <c r="A24" s="92"/>
      <c r="B24" s="84"/>
      <c r="C24" s="84"/>
      <c r="D24" s="95"/>
      <c r="E24" s="95"/>
      <c r="F24" s="95"/>
      <c r="G24" s="95"/>
      <c r="H24" s="95"/>
      <c r="I24" s="95"/>
      <c r="J24" s="84"/>
      <c r="K24" s="84"/>
      <c r="L24" s="93"/>
      <c r="M24" s="84"/>
      <c r="N24" s="92"/>
      <c r="O24" s="84"/>
      <c r="P24" s="84"/>
      <c r="Q24" s="95"/>
      <c r="R24" s="95"/>
      <c r="S24" s="95"/>
      <c r="T24" s="95"/>
      <c r="U24" s="95"/>
      <c r="V24" s="95"/>
      <c r="W24" s="84"/>
      <c r="X24" s="84"/>
      <c r="Y24" s="93"/>
    </row>
    <row r="25" spans="1:25" ht="23.25" customHeight="1" x14ac:dyDescent="0.3">
      <c r="A25" s="96"/>
      <c r="B25" s="499" t="str">
        <f>Prot_meczu!C28</f>
        <v/>
      </c>
      <c r="C25" s="499"/>
      <c r="D25" s="499"/>
      <c r="E25" s="499"/>
      <c r="F25" s="113"/>
      <c r="G25" s="113"/>
      <c r="H25" s="499" t="str">
        <f>Prot_meczu!H28</f>
        <v/>
      </c>
      <c r="I25" s="499"/>
      <c r="J25" s="499"/>
      <c r="K25" s="499"/>
      <c r="L25" s="98"/>
      <c r="M25" s="113"/>
      <c r="N25" s="96"/>
      <c r="O25" s="499" t="str">
        <f>Prot_meczu!C29</f>
        <v/>
      </c>
      <c r="P25" s="499"/>
      <c r="Q25" s="499"/>
      <c r="R25" s="499"/>
      <c r="S25" s="113"/>
      <c r="T25" s="113"/>
      <c r="U25" s="499" t="str">
        <f>Prot_meczu!H29</f>
        <v/>
      </c>
      <c r="V25" s="499"/>
      <c r="W25" s="499"/>
      <c r="X25" s="499"/>
      <c r="Y25" s="98"/>
    </row>
    <row r="26" spans="1:25" ht="12" customHeight="1" thickBot="1" x14ac:dyDescent="0.3">
      <c r="A26" s="140"/>
      <c r="B26" s="102" t="s">
        <v>37</v>
      </c>
      <c r="C26" s="103"/>
      <c r="D26" s="254" t="s">
        <v>63</v>
      </c>
      <c r="E26" s="255" t="s">
        <v>64</v>
      </c>
      <c r="F26" s="105"/>
      <c r="G26" s="105"/>
      <c r="H26" s="256" t="s">
        <v>63</v>
      </c>
      <c r="I26" s="254" t="s">
        <v>64</v>
      </c>
      <c r="J26" s="103"/>
      <c r="K26" s="107" t="s">
        <v>37</v>
      </c>
      <c r="L26" s="108"/>
      <c r="M26" s="105"/>
      <c r="N26" s="101"/>
      <c r="O26" s="102" t="s">
        <v>37</v>
      </c>
      <c r="P26" s="103"/>
      <c r="Q26" s="254" t="s">
        <v>63</v>
      </c>
      <c r="R26" s="255" t="s">
        <v>64</v>
      </c>
      <c r="S26" s="105"/>
      <c r="T26" s="105"/>
      <c r="U26" s="256" t="s">
        <v>63</v>
      </c>
      <c r="V26" s="254" t="s">
        <v>64</v>
      </c>
      <c r="W26" s="103"/>
      <c r="X26" s="107" t="s">
        <v>37</v>
      </c>
      <c r="Y26" s="108"/>
    </row>
    <row r="27" spans="1:25" ht="10.5" customHeight="1" x14ac:dyDescent="0.3">
      <c r="A27" s="92"/>
      <c r="B27" s="84"/>
      <c r="C27" s="84"/>
      <c r="D27" s="257"/>
      <c r="E27" s="257"/>
      <c r="F27" s="84"/>
      <c r="G27" s="84"/>
      <c r="H27" s="257"/>
      <c r="I27" s="257"/>
      <c r="J27" s="84"/>
      <c r="K27" s="84"/>
      <c r="L27" s="93"/>
      <c r="M27" s="84"/>
      <c r="N27" s="92"/>
      <c r="O27" s="84"/>
      <c r="P27" s="84"/>
      <c r="Q27" s="257"/>
      <c r="R27" s="257"/>
      <c r="S27" s="84"/>
      <c r="T27" s="84"/>
      <c r="U27" s="257"/>
      <c r="V27" s="257"/>
      <c r="W27" s="84"/>
      <c r="X27" s="84"/>
      <c r="Y27" s="93"/>
    </row>
    <row r="28" spans="1:25" ht="18" customHeight="1" x14ac:dyDescent="0.3">
      <c r="A28" s="96"/>
      <c r="B28" s="489">
        <f>Prot_meczu!B4</f>
        <v>0</v>
      </c>
      <c r="C28" s="490"/>
      <c r="D28" s="490"/>
      <c r="E28" s="491"/>
      <c r="F28" s="113"/>
      <c r="G28" s="113"/>
      <c r="H28" s="489">
        <f>Prot_meczu!Q4</f>
        <v>0</v>
      </c>
      <c r="I28" s="490"/>
      <c r="J28" s="490"/>
      <c r="K28" s="491"/>
      <c r="L28" s="114"/>
      <c r="M28" s="113"/>
      <c r="N28" s="96"/>
      <c r="O28" s="489">
        <f>Prot_meczu!B4</f>
        <v>0</v>
      </c>
      <c r="P28" s="490"/>
      <c r="Q28" s="490"/>
      <c r="R28" s="491"/>
      <c r="S28" s="113"/>
      <c r="T28" s="113"/>
      <c r="U28" s="489">
        <f>Prot_meczu!Q4</f>
        <v>0</v>
      </c>
      <c r="V28" s="490"/>
      <c r="W28" s="490"/>
      <c r="X28" s="491"/>
      <c r="Y28" s="114"/>
    </row>
    <row r="29" spans="1:25" ht="12" customHeight="1" x14ac:dyDescent="0.25">
      <c r="A29" s="101"/>
      <c r="B29" s="116" t="s">
        <v>38</v>
      </c>
      <c r="C29" s="117"/>
      <c r="D29" s="117"/>
      <c r="E29" s="118"/>
      <c r="F29" s="105"/>
      <c r="G29" s="105"/>
      <c r="H29" s="119"/>
      <c r="I29" s="117"/>
      <c r="J29" s="117"/>
      <c r="K29" s="120" t="s">
        <v>38</v>
      </c>
      <c r="L29" s="108"/>
      <c r="M29" s="105"/>
      <c r="N29" s="101"/>
      <c r="O29" s="116" t="s">
        <v>38</v>
      </c>
      <c r="P29" s="117"/>
      <c r="Q29" s="117"/>
      <c r="R29" s="118"/>
      <c r="S29" s="105"/>
      <c r="T29" s="105"/>
      <c r="U29" s="119"/>
      <c r="V29" s="117"/>
      <c r="W29" s="117"/>
      <c r="X29" s="120" t="s">
        <v>38</v>
      </c>
      <c r="Y29" s="108"/>
    </row>
    <row r="30" spans="1:25" ht="12" customHeight="1" x14ac:dyDescent="0.3">
      <c r="A30" s="9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93"/>
      <c r="M30" s="84"/>
      <c r="N30" s="92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93"/>
    </row>
    <row r="31" spans="1:25" ht="12" customHeight="1" x14ac:dyDescent="0.3">
      <c r="A31" s="92"/>
      <c r="B31" s="122"/>
      <c r="C31" s="123" t="s">
        <v>39</v>
      </c>
      <c r="D31" s="123" t="s">
        <v>40</v>
      </c>
      <c r="E31" s="493" t="s">
        <v>41</v>
      </c>
      <c r="F31" s="494"/>
      <c r="G31" s="493" t="s">
        <v>42</v>
      </c>
      <c r="H31" s="494"/>
      <c r="I31" s="123" t="s">
        <v>43</v>
      </c>
      <c r="J31" s="258" t="s">
        <v>15</v>
      </c>
      <c r="K31" s="122"/>
      <c r="L31" s="93"/>
      <c r="M31" s="84"/>
      <c r="N31" s="92"/>
      <c r="O31" s="122"/>
      <c r="P31" s="123" t="s">
        <v>39</v>
      </c>
      <c r="Q31" s="123" t="s">
        <v>40</v>
      </c>
      <c r="R31" s="493" t="s">
        <v>41</v>
      </c>
      <c r="S31" s="494"/>
      <c r="T31" s="493" t="s">
        <v>42</v>
      </c>
      <c r="U31" s="494"/>
      <c r="V31" s="123" t="s">
        <v>43</v>
      </c>
      <c r="W31" s="258" t="s">
        <v>15</v>
      </c>
      <c r="X31" s="122"/>
      <c r="Y31" s="93"/>
    </row>
    <row r="32" spans="1:25" ht="36" customHeight="1" x14ac:dyDescent="0.3">
      <c r="A32" s="92"/>
      <c r="B32" s="124"/>
      <c r="C32" s="125"/>
      <c r="D32" s="125"/>
      <c r="E32" s="495"/>
      <c r="F32" s="496"/>
      <c r="G32" s="495"/>
      <c r="H32" s="496"/>
      <c r="I32" s="125"/>
      <c r="J32" s="125"/>
      <c r="K32" s="124"/>
      <c r="L32" s="93"/>
      <c r="M32" s="84"/>
      <c r="N32" s="92"/>
      <c r="O32" s="124"/>
      <c r="P32" s="125"/>
      <c r="Q32" s="125"/>
      <c r="R32" s="495"/>
      <c r="S32" s="496"/>
      <c r="T32" s="495"/>
      <c r="U32" s="496"/>
      <c r="V32" s="125"/>
      <c r="W32" s="125"/>
      <c r="X32" s="124"/>
      <c r="Y32" s="93"/>
    </row>
    <row r="33" spans="1:25" ht="21" customHeight="1" thickBot="1" x14ac:dyDescent="0.35">
      <c r="A33" s="92"/>
      <c r="B33" s="87" t="s">
        <v>27</v>
      </c>
      <c r="C33" s="84"/>
      <c r="D33" s="84"/>
      <c r="E33" s="84"/>
      <c r="F33" s="84"/>
      <c r="G33" s="84"/>
      <c r="H33" s="84"/>
      <c r="I33" s="84"/>
      <c r="J33" s="84"/>
      <c r="K33" s="89" t="s">
        <v>44</v>
      </c>
      <c r="L33" s="93"/>
      <c r="M33" s="84"/>
      <c r="N33" s="92"/>
      <c r="O33" s="87" t="s">
        <v>27</v>
      </c>
      <c r="P33" s="84"/>
      <c r="Q33" s="84"/>
      <c r="R33" s="84"/>
      <c r="S33" s="84"/>
      <c r="T33" s="84"/>
      <c r="U33" s="84"/>
      <c r="V33" s="84"/>
      <c r="W33" s="84"/>
      <c r="X33" s="89" t="s">
        <v>44</v>
      </c>
      <c r="Y33" s="93"/>
    </row>
    <row r="34" spans="1:25" ht="23.25" customHeight="1" thickBot="1" x14ac:dyDescent="0.35">
      <c r="A34" s="92"/>
      <c r="B34" s="492"/>
      <c r="C34" s="492"/>
      <c r="D34" s="492"/>
      <c r="E34" s="492"/>
      <c r="F34" s="492"/>
      <c r="G34" s="492"/>
      <c r="H34" s="492"/>
      <c r="I34" s="492"/>
      <c r="J34" s="84"/>
      <c r="K34" s="126"/>
      <c r="L34" s="93"/>
      <c r="M34" s="84"/>
      <c r="N34" s="92"/>
      <c r="O34" s="492"/>
      <c r="P34" s="492"/>
      <c r="Q34" s="492"/>
      <c r="R34" s="492"/>
      <c r="S34" s="492"/>
      <c r="T34" s="492"/>
      <c r="U34" s="492"/>
      <c r="V34" s="492"/>
      <c r="W34" s="84"/>
      <c r="X34" s="126"/>
      <c r="Y34" s="93"/>
    </row>
    <row r="35" spans="1:25" ht="9" customHeight="1" x14ac:dyDescent="0.3">
      <c r="A35" s="92"/>
      <c r="B35" s="85"/>
      <c r="C35" s="127"/>
      <c r="D35" s="127"/>
      <c r="E35" s="85"/>
      <c r="F35" s="127"/>
      <c r="G35" s="127"/>
      <c r="H35" s="127"/>
      <c r="I35" s="127"/>
      <c r="J35" s="84"/>
      <c r="K35" s="85"/>
      <c r="L35" s="93"/>
      <c r="M35" s="84"/>
      <c r="N35" s="92"/>
      <c r="O35" s="85"/>
      <c r="P35" s="127"/>
      <c r="Q35" s="127"/>
      <c r="R35" s="85"/>
      <c r="S35" s="127"/>
      <c r="T35" s="127"/>
      <c r="U35" s="127"/>
      <c r="V35" s="127"/>
      <c r="W35" s="84"/>
      <c r="X35" s="85"/>
      <c r="Y35" s="93"/>
    </row>
    <row r="36" spans="1:25" ht="24" customHeight="1" x14ac:dyDescent="0.3">
      <c r="A36" s="92"/>
      <c r="B36" s="128" t="s">
        <v>45</v>
      </c>
      <c r="C36" s="129"/>
      <c r="D36" s="127"/>
      <c r="E36" s="130" t="s">
        <v>46</v>
      </c>
      <c r="F36" s="131"/>
      <c r="G36" s="131"/>
      <c r="H36" s="129"/>
      <c r="I36" s="127"/>
      <c r="J36" s="132"/>
      <c r="K36" s="133" t="s">
        <v>45</v>
      </c>
      <c r="L36" s="93"/>
      <c r="M36" s="84"/>
      <c r="N36" s="92"/>
      <c r="O36" s="128" t="s">
        <v>45</v>
      </c>
      <c r="P36" s="129"/>
      <c r="Q36" s="127"/>
      <c r="R36" s="130" t="s">
        <v>46</v>
      </c>
      <c r="S36" s="131"/>
      <c r="T36" s="131"/>
      <c r="U36" s="129"/>
      <c r="V36" s="127"/>
      <c r="W36" s="132"/>
      <c r="X36" s="133" t="s">
        <v>45</v>
      </c>
      <c r="Y36" s="93"/>
    </row>
    <row r="37" spans="1:25" ht="6" customHeight="1" x14ac:dyDescent="0.3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9"/>
      <c r="M37" s="84"/>
      <c r="N37" s="137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9"/>
    </row>
  </sheetData>
  <sheetProtection password="CA27" sheet="1"/>
  <mergeCells count="48">
    <mergeCell ref="B34:I34"/>
    <mergeCell ref="O34:V34"/>
    <mergeCell ref="E31:F31"/>
    <mergeCell ref="G31:H31"/>
    <mergeCell ref="R31:S31"/>
    <mergeCell ref="T31:U31"/>
    <mergeCell ref="E32:F32"/>
    <mergeCell ref="G32:H32"/>
    <mergeCell ref="R32:S32"/>
    <mergeCell ref="T32:U32"/>
    <mergeCell ref="B28:E28"/>
    <mergeCell ref="H28:K28"/>
    <mergeCell ref="O28:R28"/>
    <mergeCell ref="U28:X28"/>
    <mergeCell ref="B15:I15"/>
    <mergeCell ref="O15:V15"/>
    <mergeCell ref="B22:C22"/>
    <mergeCell ref="D22:I23"/>
    <mergeCell ref="J22:K22"/>
    <mergeCell ref="O22:P22"/>
    <mergeCell ref="Q22:V23"/>
    <mergeCell ref="W22:X22"/>
    <mergeCell ref="B25:E25"/>
    <mergeCell ref="H25:K25"/>
    <mergeCell ref="O25:R25"/>
    <mergeCell ref="U25:X25"/>
    <mergeCell ref="E12:F12"/>
    <mergeCell ref="G12:H12"/>
    <mergeCell ref="R12:S12"/>
    <mergeCell ref="T12:U12"/>
    <mergeCell ref="E13:F13"/>
    <mergeCell ref="G13:H13"/>
    <mergeCell ref="R13:S13"/>
    <mergeCell ref="T13:U13"/>
    <mergeCell ref="B6:E6"/>
    <mergeCell ref="H6:K6"/>
    <mergeCell ref="O6:R6"/>
    <mergeCell ref="U6:X6"/>
    <mergeCell ref="B9:E9"/>
    <mergeCell ref="H9:K9"/>
    <mergeCell ref="O9:R9"/>
    <mergeCell ref="U9:X9"/>
    <mergeCell ref="W3:X3"/>
    <mergeCell ref="B3:C3"/>
    <mergeCell ref="D3:I4"/>
    <mergeCell ref="J3:K3"/>
    <mergeCell ref="O3:P3"/>
    <mergeCell ref="Q3:V4"/>
  </mergeCells>
  <pageMargins left="0" right="0" top="0.35433070866141736" bottom="0.35433070866141736" header="0.11811023622047245" footer="0.11811023622047245"/>
  <pageSetup paperSize="9" scale="9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9" shapeId="11265" r:id="rId4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30480</xdr:rowOff>
              </from>
              <to>
                <xdr:col>7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11265" r:id="rId4"/>
      </mc:Fallback>
    </mc:AlternateContent>
    <mc:AlternateContent xmlns:mc="http://schemas.openxmlformats.org/markup-compatibility/2006">
      <mc:Choice Requires="x14">
        <oleObject progId="CorelDRAW.Graphic.9" shapeId="11266" r:id="rId6">
          <objectPr defaultSize="0" autoPict="0" r:id="rId5">
            <anchor moveWithCells="1" sizeWithCells="1">
              <from>
                <xdr:col>17</xdr:col>
                <xdr:colOff>449580</xdr:colOff>
                <xdr:row>0</xdr:row>
                <xdr:rowOff>15240</xdr:rowOff>
              </from>
              <to>
                <xdr:col>20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11266" r:id="rId6"/>
      </mc:Fallback>
    </mc:AlternateContent>
    <mc:AlternateContent xmlns:mc="http://schemas.openxmlformats.org/markup-compatibility/2006">
      <mc:Choice Requires="x14">
        <oleObject progId="CorelDRAW.Graphic.9" shapeId="11267" r:id="rId7">
          <objectPr defaultSize="0" autoPict="0" r:id="rId5">
            <anchor moveWithCells="1" sizeWithCells="1">
              <from>
                <xdr:col>4</xdr:col>
                <xdr:colOff>464820</xdr:colOff>
                <xdr:row>19</xdr:row>
                <xdr:rowOff>15240</xdr:rowOff>
              </from>
              <to>
                <xdr:col>7</xdr:col>
                <xdr:colOff>68580</xdr:colOff>
                <xdr:row>21</xdr:row>
                <xdr:rowOff>144780</xdr:rowOff>
              </to>
            </anchor>
          </objectPr>
        </oleObject>
      </mc:Choice>
      <mc:Fallback>
        <oleObject progId="CorelDRAW.Graphic.9" shapeId="11267" r:id="rId7"/>
      </mc:Fallback>
    </mc:AlternateContent>
    <mc:AlternateContent xmlns:mc="http://schemas.openxmlformats.org/markup-compatibility/2006">
      <mc:Choice Requires="x14">
        <oleObject progId="CorelDRAW.Graphic.9" shapeId="11268" r:id="rId8">
          <objectPr defaultSize="0" autoPict="0" r:id="rId5">
            <anchor moveWithCells="1" sizeWithCells="1">
              <from>
                <xdr:col>17</xdr:col>
                <xdr:colOff>449580</xdr:colOff>
                <xdr:row>19</xdr:row>
                <xdr:rowOff>22860</xdr:rowOff>
              </from>
              <to>
                <xdr:col>20</xdr:col>
                <xdr:colOff>53340</xdr:colOff>
                <xdr:row>21</xdr:row>
                <xdr:rowOff>152400</xdr:rowOff>
              </to>
            </anchor>
          </objectPr>
        </oleObject>
      </mc:Choice>
      <mc:Fallback>
        <oleObject progId="CorelDRAW.Graphic.9" shapeId="11268" r:id="rId8"/>
      </mc:Fallback>
    </mc:AlternateContent>
    <mc:AlternateContent xmlns:mc="http://schemas.openxmlformats.org/markup-compatibility/2006">
      <mc:Choice Requires="x14">
        <oleObject progId="CorelDRAW.Graphic.9" shapeId="11269" r:id="rId9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30480</xdr:rowOff>
              </from>
              <to>
                <xdr:col>7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11269" r:id="rId9"/>
      </mc:Fallback>
    </mc:AlternateContent>
    <mc:AlternateContent xmlns:mc="http://schemas.openxmlformats.org/markup-compatibility/2006">
      <mc:Choice Requires="x14">
        <oleObject progId="CorelDRAW.Graphic.9" shapeId="11270" r:id="rId10">
          <objectPr defaultSize="0" autoPict="0" r:id="rId5">
            <anchor moveWithCells="1" sizeWithCells="1">
              <from>
                <xdr:col>17</xdr:col>
                <xdr:colOff>449580</xdr:colOff>
                <xdr:row>0</xdr:row>
                <xdr:rowOff>15240</xdr:rowOff>
              </from>
              <to>
                <xdr:col>20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11270" r:id="rId10"/>
      </mc:Fallback>
    </mc:AlternateContent>
    <mc:AlternateContent xmlns:mc="http://schemas.openxmlformats.org/markup-compatibility/2006">
      <mc:Choice Requires="x14">
        <oleObject progId="CorelDRAW.Graphic.9" shapeId="11271" r:id="rId11">
          <objectPr defaultSize="0" autoPict="0" r:id="rId5">
            <anchor moveWithCells="1" sizeWithCells="1">
              <from>
                <xdr:col>4</xdr:col>
                <xdr:colOff>464820</xdr:colOff>
                <xdr:row>19</xdr:row>
                <xdr:rowOff>15240</xdr:rowOff>
              </from>
              <to>
                <xdr:col>7</xdr:col>
                <xdr:colOff>68580</xdr:colOff>
                <xdr:row>21</xdr:row>
                <xdr:rowOff>144780</xdr:rowOff>
              </to>
            </anchor>
          </objectPr>
        </oleObject>
      </mc:Choice>
      <mc:Fallback>
        <oleObject progId="CorelDRAW.Graphic.9" shapeId="11271" r:id="rId11"/>
      </mc:Fallback>
    </mc:AlternateContent>
    <mc:AlternateContent xmlns:mc="http://schemas.openxmlformats.org/markup-compatibility/2006">
      <mc:Choice Requires="x14">
        <oleObject progId="CorelDRAW.Graphic.9" shapeId="11272" r:id="rId12">
          <objectPr defaultSize="0" autoPict="0" r:id="rId5">
            <anchor moveWithCells="1" sizeWithCells="1">
              <from>
                <xdr:col>17</xdr:col>
                <xdr:colOff>449580</xdr:colOff>
                <xdr:row>19</xdr:row>
                <xdr:rowOff>22860</xdr:rowOff>
              </from>
              <to>
                <xdr:col>20</xdr:col>
                <xdr:colOff>53340</xdr:colOff>
                <xdr:row>21</xdr:row>
                <xdr:rowOff>152400</xdr:rowOff>
              </to>
            </anchor>
          </objectPr>
        </oleObject>
      </mc:Choice>
      <mc:Fallback>
        <oleObject progId="CorelDRAW.Graphic.9" shapeId="11272" r:id="rId12"/>
      </mc:Fallback>
    </mc:AlternateContent>
    <mc:AlternateContent xmlns:mc="http://schemas.openxmlformats.org/markup-compatibility/2006">
      <mc:Choice Requires="x14">
        <oleObject progId="CorelDRAW.Graphic.9" shapeId="11273" r:id="rId13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30480</xdr:rowOff>
              </from>
              <to>
                <xdr:col>7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11273" r:id="rId13"/>
      </mc:Fallback>
    </mc:AlternateContent>
    <mc:AlternateContent xmlns:mc="http://schemas.openxmlformats.org/markup-compatibility/2006">
      <mc:Choice Requires="x14">
        <oleObject progId="CorelDRAW.Graphic.9" shapeId="11274" r:id="rId14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30480</xdr:rowOff>
              </from>
              <to>
                <xdr:col>7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CorelDRAW.Graphic.9" shapeId="11274" r:id="rId14"/>
      </mc:Fallback>
    </mc:AlternateContent>
    <mc:AlternateContent xmlns:mc="http://schemas.openxmlformats.org/markup-compatibility/2006">
      <mc:Choice Requires="x14">
        <oleObject progId="CorelDRAW.Graphic.9" shapeId="11275" r:id="rId15">
          <objectPr defaultSize="0" autoPict="0" r:id="rId5">
            <anchor moveWithCells="1" sizeWithCells="1">
              <from>
                <xdr:col>17</xdr:col>
                <xdr:colOff>449580</xdr:colOff>
                <xdr:row>0</xdr:row>
                <xdr:rowOff>15240</xdr:rowOff>
              </from>
              <to>
                <xdr:col>20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11275" r:id="rId15"/>
      </mc:Fallback>
    </mc:AlternateContent>
    <mc:AlternateContent xmlns:mc="http://schemas.openxmlformats.org/markup-compatibility/2006">
      <mc:Choice Requires="x14">
        <oleObject progId="CorelDRAW.Graphic.9" shapeId="11276" r:id="rId16">
          <objectPr defaultSize="0" autoPict="0" r:id="rId5">
            <anchor moveWithCells="1" sizeWithCells="1">
              <from>
                <xdr:col>17</xdr:col>
                <xdr:colOff>449580</xdr:colOff>
                <xdr:row>0</xdr:row>
                <xdr:rowOff>15240</xdr:rowOff>
              </from>
              <to>
                <xdr:col>20</xdr:col>
                <xdr:colOff>53340</xdr:colOff>
                <xdr:row>2</xdr:row>
                <xdr:rowOff>144780</xdr:rowOff>
              </to>
            </anchor>
          </objectPr>
        </oleObject>
      </mc:Choice>
      <mc:Fallback>
        <oleObject progId="CorelDRAW.Graphic.9" shapeId="11276" r:id="rId16"/>
      </mc:Fallback>
    </mc:AlternateContent>
    <mc:AlternateContent xmlns:mc="http://schemas.openxmlformats.org/markup-compatibility/2006">
      <mc:Choice Requires="x14">
        <oleObject progId="CorelDRAW.Graphic.9" shapeId="11277" r:id="rId17">
          <objectPr defaultSize="0" autoPict="0" r:id="rId5">
            <anchor moveWithCells="1" sizeWithCells="1">
              <from>
                <xdr:col>4</xdr:col>
                <xdr:colOff>464820</xdr:colOff>
                <xdr:row>19</xdr:row>
                <xdr:rowOff>15240</xdr:rowOff>
              </from>
              <to>
                <xdr:col>7</xdr:col>
                <xdr:colOff>68580</xdr:colOff>
                <xdr:row>21</xdr:row>
                <xdr:rowOff>144780</xdr:rowOff>
              </to>
            </anchor>
          </objectPr>
        </oleObject>
      </mc:Choice>
      <mc:Fallback>
        <oleObject progId="CorelDRAW.Graphic.9" shapeId="11277" r:id="rId17"/>
      </mc:Fallback>
    </mc:AlternateContent>
    <mc:AlternateContent xmlns:mc="http://schemas.openxmlformats.org/markup-compatibility/2006">
      <mc:Choice Requires="x14">
        <oleObject progId="CorelDRAW.Graphic.9" shapeId="11278" r:id="rId18">
          <objectPr defaultSize="0" autoPict="0" r:id="rId5">
            <anchor moveWithCells="1" sizeWithCells="1">
              <from>
                <xdr:col>4</xdr:col>
                <xdr:colOff>464820</xdr:colOff>
                <xdr:row>19</xdr:row>
                <xdr:rowOff>15240</xdr:rowOff>
              </from>
              <to>
                <xdr:col>7</xdr:col>
                <xdr:colOff>68580</xdr:colOff>
                <xdr:row>21</xdr:row>
                <xdr:rowOff>144780</xdr:rowOff>
              </to>
            </anchor>
          </objectPr>
        </oleObject>
      </mc:Choice>
      <mc:Fallback>
        <oleObject progId="CorelDRAW.Graphic.9" shapeId="11278" r:id="rId18"/>
      </mc:Fallback>
    </mc:AlternateContent>
    <mc:AlternateContent xmlns:mc="http://schemas.openxmlformats.org/markup-compatibility/2006">
      <mc:Choice Requires="x14">
        <oleObject progId="CorelDRAW.Graphic.9" shapeId="11279" r:id="rId19">
          <objectPr defaultSize="0" autoPict="0" r:id="rId5">
            <anchor moveWithCells="1" sizeWithCells="1">
              <from>
                <xdr:col>17</xdr:col>
                <xdr:colOff>449580</xdr:colOff>
                <xdr:row>19</xdr:row>
                <xdr:rowOff>22860</xdr:rowOff>
              </from>
              <to>
                <xdr:col>20</xdr:col>
                <xdr:colOff>53340</xdr:colOff>
                <xdr:row>21</xdr:row>
                <xdr:rowOff>152400</xdr:rowOff>
              </to>
            </anchor>
          </objectPr>
        </oleObject>
      </mc:Choice>
      <mc:Fallback>
        <oleObject progId="CorelDRAW.Graphic.9" shapeId="11279" r:id="rId19"/>
      </mc:Fallback>
    </mc:AlternateContent>
    <mc:AlternateContent xmlns:mc="http://schemas.openxmlformats.org/markup-compatibility/2006">
      <mc:Choice Requires="x14">
        <oleObject progId="CorelDRAW.Graphic.9" shapeId="11280" r:id="rId20">
          <objectPr defaultSize="0" autoPict="0" r:id="rId5">
            <anchor moveWithCells="1" sizeWithCells="1">
              <from>
                <xdr:col>17</xdr:col>
                <xdr:colOff>449580</xdr:colOff>
                <xdr:row>19</xdr:row>
                <xdr:rowOff>22860</xdr:rowOff>
              </from>
              <to>
                <xdr:col>20</xdr:col>
                <xdr:colOff>53340</xdr:colOff>
                <xdr:row>21</xdr:row>
                <xdr:rowOff>152400</xdr:rowOff>
              </to>
            </anchor>
          </objectPr>
        </oleObject>
      </mc:Choice>
      <mc:Fallback>
        <oleObject progId="CorelDRAW.Graphic.9" shapeId="11280" r:id="rId2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Prot_meczu</vt:lpstr>
      <vt:lpstr>Prot_1_4</vt:lpstr>
      <vt:lpstr>Prot_5_6</vt:lpstr>
      <vt:lpstr>Prot_7_10</vt:lpstr>
      <vt:lpstr>Prot_11_14</vt:lpstr>
    </vt:vector>
  </TitlesOfParts>
  <Company>Uniwersytet Zielonogórski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 Michalak</dc:creator>
  <cp:lastModifiedBy>Henryk Michalak</cp:lastModifiedBy>
  <cp:lastPrinted>2022-07-22T21:41:57Z</cp:lastPrinted>
  <dcterms:created xsi:type="dcterms:W3CDTF">2006-10-27T08:24:06Z</dcterms:created>
  <dcterms:modified xsi:type="dcterms:W3CDTF">2023-09-06T14:31:20Z</dcterms:modified>
</cp:coreProperties>
</file>